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DE TRABAJO\Documents\HISTORIAL_ELCARMEN_SARDINATA_ACT2024\IERELCARMEN_2025\"/>
    </mc:Choice>
  </mc:AlternateContent>
  <bookViews>
    <workbookView xWindow="0" yWindow="0" windowWidth="20490" windowHeight="7050"/>
  </bookViews>
  <sheets>
    <sheet name="ESTRUCTURA" sheetId="1" r:id="rId1"/>
    <sheet name="TABLAS" sheetId="2" r:id="rId2"/>
  </sheets>
  <calcPr calcId="162913"/>
  <extLst>
    <ext uri="GoogleSheetsCustomDataVersion2">
      <go:sheetsCustomData xmlns:go="http://customooxmlschemas.google.com/" r:id="rId6" roundtripDataChecksum="I/9OFM43JvFvTATbEPyAa9NklACDGgY8FjSXibDTeEo="/>
    </ext>
  </extLst>
</workbook>
</file>

<file path=xl/calcChain.xml><?xml version="1.0" encoding="utf-8"?>
<calcChain xmlns="http://schemas.openxmlformats.org/spreadsheetml/2006/main">
  <c r="V213" i="1" l="1"/>
  <c r="K213" i="1"/>
  <c r="V212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V186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V136" i="1"/>
  <c r="K136" i="1"/>
  <c r="K135" i="1"/>
  <c r="K134" i="1"/>
  <c r="K133" i="1"/>
  <c r="K132" i="1"/>
  <c r="K131" i="1"/>
  <c r="K130" i="1"/>
  <c r="K129" i="1"/>
  <c r="K128" i="1"/>
  <c r="K127" i="1"/>
  <c r="V126" i="1"/>
  <c r="K126" i="1"/>
  <c r="V125" i="1"/>
  <c r="K125" i="1"/>
  <c r="V124" i="1"/>
  <c r="K124" i="1"/>
  <c r="V123" i="1"/>
  <c r="K123" i="1"/>
  <c r="V122" i="1"/>
  <c r="K122" i="1"/>
  <c r="V121" i="1"/>
  <c r="K121" i="1"/>
  <c r="V120" i="1"/>
  <c r="K120" i="1"/>
  <c r="V119" i="1"/>
  <c r="K119" i="1"/>
  <c r="V118" i="1"/>
  <c r="K118" i="1"/>
  <c r="V117" i="1"/>
  <c r="K117" i="1"/>
  <c r="V116" i="1"/>
  <c r="K116" i="1"/>
  <c r="K115" i="1"/>
  <c r="K114" i="1"/>
  <c r="K113" i="1"/>
  <c r="K112" i="1"/>
  <c r="K111" i="1"/>
  <c r="K110" i="1"/>
  <c r="V109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V76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<sst xmlns="http://schemas.openxmlformats.org/spreadsheetml/2006/main" count="2285" uniqueCount="442">
  <si>
    <t>Código</t>
  </si>
  <si>
    <t>Nombre</t>
  </si>
  <si>
    <t>Código Grupo Articulo</t>
  </si>
  <si>
    <t>Código Grupo Contable</t>
  </si>
  <si>
    <t>TipoBien (M/I)</t>
  </si>
  <si>
    <t>Código Servicio</t>
  </si>
  <si>
    <t>Código Responsable</t>
  </si>
  <si>
    <t>Nombre Responsable</t>
  </si>
  <si>
    <t>Fecha Compra</t>
  </si>
  <si>
    <t>Nro Compra</t>
  </si>
  <si>
    <t>Vida Util</t>
  </si>
  <si>
    <t>Estado (B/R/M)</t>
  </si>
  <si>
    <t>Modelo</t>
  </si>
  <si>
    <t>Marca</t>
  </si>
  <si>
    <t>Serial</t>
  </si>
  <si>
    <t>Escritura</t>
  </si>
  <si>
    <t>Matricula</t>
  </si>
  <si>
    <t>Fecha Exclusión</t>
  </si>
  <si>
    <t>Fecha Depreciación</t>
  </si>
  <si>
    <t>Fecha Baja</t>
  </si>
  <si>
    <t>Valor Compra</t>
  </si>
  <si>
    <t>Valor Depreciación</t>
  </si>
  <si>
    <t>Ubicación</t>
  </si>
  <si>
    <t>Recurso</t>
  </si>
  <si>
    <t>T. Adquisicion</t>
  </si>
  <si>
    <t>Observación</t>
  </si>
  <si>
    <t>Descripción</t>
  </si>
  <si>
    <t>Tipo Hoja Vida (NI,RT,AR,CH,VE)</t>
  </si>
  <si>
    <t>Area Administrativa</t>
  </si>
  <si>
    <t>Valor Residual</t>
  </si>
  <si>
    <t>166501.01.01</t>
  </si>
  <si>
    <t>ESCRITORIO SENCILLO</t>
  </si>
  <si>
    <t>M</t>
  </si>
  <si>
    <t>S01</t>
  </si>
  <si>
    <t>17083674-1</t>
  </si>
  <si>
    <t>ALVARO GUILLERMO JAIMES MONSALVE</t>
  </si>
  <si>
    <t>14-07-2015</t>
  </si>
  <si>
    <t>B</t>
  </si>
  <si>
    <t>S1</t>
  </si>
  <si>
    <t>MIGRACION INICIAL</t>
  </si>
  <si>
    <t>166501.01.02</t>
  </si>
  <si>
    <t>ESCRITORIO PRESIDENTICAL</t>
  </si>
  <si>
    <t>BRENDA DANIELA ORTEGA LAGUADO</t>
  </si>
  <si>
    <t>14-09-2017</t>
  </si>
  <si>
    <t>167002.01.01</t>
  </si>
  <si>
    <t>PORTATIL</t>
  </si>
  <si>
    <t>25-06-2018</t>
  </si>
  <si>
    <t>2134-C</t>
  </si>
  <si>
    <t>R</t>
  </si>
  <si>
    <t>ACTY</t>
  </si>
  <si>
    <t>HP</t>
  </si>
  <si>
    <t>S2</t>
  </si>
  <si>
    <t>167002.01.02</t>
  </si>
  <si>
    <t>COMPUTDOR TODO EN UNO</t>
  </si>
  <si>
    <t>DELGADO B MIREYA</t>
  </si>
  <si>
    <t>25-06-2015</t>
  </si>
  <si>
    <t>ACTY MAX</t>
  </si>
  <si>
    <t>LENOVO</t>
  </si>
  <si>
    <t>S3</t>
  </si>
  <si>
    <t>No tengo computadores , ni impresora</t>
  </si>
  <si>
    <t>Esta columna puede ir el codigo contable, enlazado con el codigo del colegio y el consecutivo del activo</t>
  </si>
  <si>
    <t>Nombre del activo</t>
  </si>
  <si>
    <t>Codigo del grupo articulo del activo, mayormente va la cuenta contable a 6 digitos</t>
  </si>
  <si>
    <t>Codigo del grupo contable del activo, mayormente va la cuenta contable a 6 digitos</t>
  </si>
  <si>
    <t>M = Mueble       I = Inmueble</t>
  </si>
  <si>
    <t>Es un codigo que nos indicara donde pertenece el activo, si esta en una sede o un salon especifico. Deben crear en la hoja 2 la tabla con el codigo y el nombre que le dara</t>
  </si>
  <si>
    <t>En este campo debe ir la cedula del respoble o nit de la institucion</t>
  </si>
  <si>
    <t>Nombre del responsable completo o de la institucion</t>
  </si>
  <si>
    <t xml:space="preserve">Colocar la fecha o estimacion </t>
  </si>
  <si>
    <t>La vida util del activo en meses, según politicas contables</t>
  </si>
  <si>
    <t>El estado del bien
B=Bueno
R=Regular
M=Malo</t>
  </si>
  <si>
    <t>Campo opcional si lo tienen</t>
  </si>
  <si>
    <t>si el activo esta depreciado totalmente se le coloca la fecha para que no siga generando depreciacion</t>
  </si>
  <si>
    <t>valor estimado del activo sino lo tienen, colocar el valor del mercado</t>
  </si>
  <si>
    <t>el valor que se ha depreciacido a la fecha</t>
  </si>
  <si>
    <t>codigo de ubicación del activo, lo define el funcionario si requiere algo mas  exacto</t>
  </si>
  <si>
    <t>puede colocar una obervacion del activo</t>
  </si>
  <si>
    <t>puedes colocar una descripcion, algo detallado del activo</t>
  </si>
  <si>
    <t>100003.254720000034.1000</t>
  </si>
  <si>
    <t>Portatil Mini</t>
  </si>
  <si>
    <t>S02</t>
  </si>
  <si>
    <t>Jhon Jairo Giraldo Gonzales</t>
  </si>
  <si>
    <t>01-02-2020</t>
  </si>
  <si>
    <t>Compumax</t>
  </si>
  <si>
    <t>100003.254720000034.1001</t>
  </si>
  <si>
    <t>100003.254720000034.1002</t>
  </si>
  <si>
    <t>100003.254720000034.1003</t>
  </si>
  <si>
    <t>100003.254720000034.1004</t>
  </si>
  <si>
    <t>100003.254720000034.1005</t>
  </si>
  <si>
    <t>100003.254720000034.1006</t>
  </si>
  <si>
    <t>100003.254720000034.1007</t>
  </si>
  <si>
    <t>100003.254720000034.1008</t>
  </si>
  <si>
    <t>100003.254720000034.1009</t>
  </si>
  <si>
    <t>No funciona</t>
  </si>
  <si>
    <t>100003.254720000034.1010</t>
  </si>
  <si>
    <t>100003.254720000034.1011</t>
  </si>
  <si>
    <t>100003.254720000034.1012</t>
  </si>
  <si>
    <t>100003.254720000034.1013</t>
  </si>
  <si>
    <t>100003.254720000034.1014</t>
  </si>
  <si>
    <t>100003.254720000034.1015</t>
  </si>
  <si>
    <t>100003.254720000034.1016</t>
  </si>
  <si>
    <t>100003.254720000034.1017</t>
  </si>
  <si>
    <t>100003.254720000034.1018</t>
  </si>
  <si>
    <t>Computador Portatil</t>
  </si>
  <si>
    <t>01-02-2015</t>
  </si>
  <si>
    <t>HP250017</t>
  </si>
  <si>
    <t>100003.254720000034.1019</t>
  </si>
  <si>
    <t>100003.254720000034.1020</t>
  </si>
  <si>
    <t>100003.254720000034.1021</t>
  </si>
  <si>
    <t>100003.254720000034.1022</t>
  </si>
  <si>
    <t>100004.254720000034.1000</t>
  </si>
  <si>
    <t>Tablet</t>
  </si>
  <si>
    <t>01-02-2018</t>
  </si>
  <si>
    <t>Coin</t>
  </si>
  <si>
    <t>1/02/2021</t>
  </si>
  <si>
    <t>100004.254720000034.1001</t>
  </si>
  <si>
    <t>100004.254720000034.1002</t>
  </si>
  <si>
    <t>100004.254720000034.1003</t>
  </si>
  <si>
    <t>100004.254720000034.1004</t>
  </si>
  <si>
    <t>100004.254720000034.1005</t>
  </si>
  <si>
    <t>100004.254720000034.1006</t>
  </si>
  <si>
    <t>100004.254720000034.1007</t>
  </si>
  <si>
    <t>100004.254720000034.1008</t>
  </si>
  <si>
    <t>100004.254720000034.1009</t>
  </si>
  <si>
    <t>100004.254720000034.1010</t>
  </si>
  <si>
    <t>100004.254720000034.1011</t>
  </si>
  <si>
    <t>100004.254720000034.1012</t>
  </si>
  <si>
    <t>100004.254720000034.1013</t>
  </si>
  <si>
    <t>100004.254720000034.1014</t>
  </si>
  <si>
    <t>100004.254720000034.1015</t>
  </si>
  <si>
    <t>100004.254720000034.1016</t>
  </si>
  <si>
    <t>100004.254720000034.1017</t>
  </si>
  <si>
    <t>100004.254720000034.1018</t>
  </si>
  <si>
    <t>100004.254720000034.1019</t>
  </si>
  <si>
    <t>100004.254720000034.1020</t>
  </si>
  <si>
    <t>100004.254720000034.1021</t>
  </si>
  <si>
    <t>100004.254720000034.1022</t>
  </si>
  <si>
    <t>100004.254720000034.1023</t>
  </si>
  <si>
    <t>100004.254720000034.1024</t>
  </si>
  <si>
    <t>100004.254720000034.1025</t>
  </si>
  <si>
    <t>100004.254720000034.1026</t>
  </si>
  <si>
    <t>100004.254720000034.1027</t>
  </si>
  <si>
    <t>100004.254720000034.1028</t>
  </si>
  <si>
    <t>100004.254720000034.1029</t>
  </si>
  <si>
    <t>100004.254720000034.1030</t>
  </si>
  <si>
    <t>100004.254720000034.1031</t>
  </si>
  <si>
    <t>100004.254720000034.1032</t>
  </si>
  <si>
    <t>100004.254720000034.1033</t>
  </si>
  <si>
    <t>100004.254720000034.1034</t>
  </si>
  <si>
    <t>100005.254720000034.1000</t>
  </si>
  <si>
    <t>Televisor</t>
  </si>
  <si>
    <t>01-02-2012</t>
  </si>
  <si>
    <t>Kalley</t>
  </si>
  <si>
    <t>1/02/2022</t>
  </si>
  <si>
    <t>100005.254720000034.1001</t>
  </si>
  <si>
    <t>100006.254720000034.1000</t>
  </si>
  <si>
    <t>Video Bean</t>
  </si>
  <si>
    <t>1/02/2020</t>
  </si>
  <si>
    <t>100006.254720000034.1001</t>
  </si>
  <si>
    <t>100006.254720000034.1002</t>
  </si>
  <si>
    <t>100006.254720000034.1003</t>
  </si>
  <si>
    <t>100006.254720000034.1004</t>
  </si>
  <si>
    <t>100006.254720000034.1005</t>
  </si>
  <si>
    <t>100007.254720000034.1000</t>
  </si>
  <si>
    <t>Impresora</t>
  </si>
  <si>
    <t>01-02-2022</t>
  </si>
  <si>
    <t>Ricoh Savin Lanier</t>
  </si>
  <si>
    <t>IM430F</t>
  </si>
  <si>
    <t>1/02/2027</t>
  </si>
  <si>
    <t>100003.254720000034.1023</t>
  </si>
  <si>
    <t>S03</t>
  </si>
  <si>
    <t>Hermelina Lizcano Moncada</t>
  </si>
  <si>
    <t>1/02/2018</t>
  </si>
  <si>
    <t>100003.254720000034.1024</t>
  </si>
  <si>
    <t>01-02-2016</t>
  </si>
  <si>
    <t>2023BP009256</t>
  </si>
  <si>
    <t>Presenta Fallas</t>
  </si>
  <si>
    <t>100007.254720000034.1001</t>
  </si>
  <si>
    <t>01-02-2019</t>
  </si>
  <si>
    <t>Epson</t>
  </si>
  <si>
    <t>L3110</t>
  </si>
  <si>
    <t>1/02/2024</t>
  </si>
  <si>
    <t>No imprime bien</t>
  </si>
  <si>
    <t>100003.254720000034.1025</t>
  </si>
  <si>
    <t>S04</t>
  </si>
  <si>
    <t>Yurany Duarte Rangel</t>
  </si>
  <si>
    <t>1/02/2017</t>
  </si>
  <si>
    <t>100003.254720000034.1026</t>
  </si>
  <si>
    <t>100003.254720000034.1027</t>
  </si>
  <si>
    <t>100003.254720000034.1028</t>
  </si>
  <si>
    <t>100007.254720000034.1002</t>
  </si>
  <si>
    <t>1/02/2025</t>
  </si>
  <si>
    <t>100003.254720000034.1029</t>
  </si>
  <si>
    <t>S05</t>
  </si>
  <si>
    <t>Nelson Yair Rolon Morantes</t>
  </si>
  <si>
    <t>01-02-2014</t>
  </si>
  <si>
    <t>1/02/2019</t>
  </si>
  <si>
    <t>100003.254720000034.1030</t>
  </si>
  <si>
    <t>100003.254720000034.1031</t>
  </si>
  <si>
    <t>100003.254720000034.1032</t>
  </si>
  <si>
    <t>100003.254720000034.1033</t>
  </si>
  <si>
    <t>100007.254720000034.1003</t>
  </si>
  <si>
    <t>100003.254720000034.1034</t>
  </si>
  <si>
    <t>S06</t>
  </si>
  <si>
    <t>Francel Marcel Torres Arciniega</t>
  </si>
  <si>
    <t>2023BP003633</t>
  </si>
  <si>
    <t>1/02/2026</t>
  </si>
  <si>
    <t>100003.254720000034.1035</t>
  </si>
  <si>
    <t>2023BP004933</t>
  </si>
  <si>
    <t>100003.254720000034.1036</t>
  </si>
  <si>
    <t>2023BP004931</t>
  </si>
  <si>
    <t>100003.254720000034.1037</t>
  </si>
  <si>
    <t>2023BP004812</t>
  </si>
  <si>
    <t>100003.254720000034.1038</t>
  </si>
  <si>
    <t>2023BP001955</t>
  </si>
  <si>
    <t>100003.254720000034.1039</t>
  </si>
  <si>
    <t>2023BP005164</t>
  </si>
  <si>
    <t>100003.254720000034.1040</t>
  </si>
  <si>
    <t>2023BP005198</t>
  </si>
  <si>
    <t>100003.254720000034.1041</t>
  </si>
  <si>
    <t>2023BP004873</t>
  </si>
  <si>
    <t>100003.254720000034.1042</t>
  </si>
  <si>
    <t>2023BP12914</t>
  </si>
  <si>
    <t>100003.254720000034.1043</t>
  </si>
  <si>
    <t>2023BP005110</t>
  </si>
  <si>
    <t>100003.254720000034.1044</t>
  </si>
  <si>
    <t>100003.254720000034.1045</t>
  </si>
  <si>
    <t>100003.254720000034.1046</t>
  </si>
  <si>
    <t>100004.254720000034.1035</t>
  </si>
  <si>
    <t>Lenovo</t>
  </si>
  <si>
    <t>YB02YBU6</t>
  </si>
  <si>
    <t>100004.254720000034.1036</t>
  </si>
  <si>
    <t>YD02YCU</t>
  </si>
  <si>
    <t>100004.254720000034.1037</t>
  </si>
  <si>
    <t>XD02XSOX</t>
  </si>
  <si>
    <t>100004.254720000034.1038</t>
  </si>
  <si>
    <t>YD02YECU</t>
  </si>
  <si>
    <t>100003.254720000034.1047</t>
  </si>
  <si>
    <t>S07</t>
  </si>
  <si>
    <t>Andrea Johana Perez Duran</t>
  </si>
  <si>
    <t>100007.254720000034.1004</t>
  </si>
  <si>
    <t>01-02-2023</t>
  </si>
  <si>
    <t>1/02/2028</t>
  </si>
  <si>
    <t>100003.254720000034.1048</t>
  </si>
  <si>
    <t>S08</t>
  </si>
  <si>
    <t>Maria Ines Puerto Acevedo</t>
  </si>
  <si>
    <t>100003.254720000034.1049</t>
  </si>
  <si>
    <t>100003.254720000034.1050</t>
  </si>
  <si>
    <t>100003.254720000034.1051</t>
  </si>
  <si>
    <t>100007.254720000034.1005</t>
  </si>
  <si>
    <t>100006.254720000034.1006</t>
  </si>
  <si>
    <t>100003.254720000034.1052</t>
  </si>
  <si>
    <t>S09</t>
  </si>
  <si>
    <t>Edgar Ivan Gallo Estupiñan</t>
  </si>
  <si>
    <t>100003.254720000034.1053</t>
  </si>
  <si>
    <t>100003.254720000034.1054</t>
  </si>
  <si>
    <t>100003.254720000034.1055</t>
  </si>
  <si>
    <t>100003.254720000034.1056</t>
  </si>
  <si>
    <t>100003.254720000034.1057</t>
  </si>
  <si>
    <t>100003.254720000034.1058</t>
  </si>
  <si>
    <t>100003.254720000034.1059</t>
  </si>
  <si>
    <t>100007.254720000034.1006</t>
  </si>
  <si>
    <t>100003.254720000034.1060</t>
  </si>
  <si>
    <t>S10</t>
  </si>
  <si>
    <t>Hector Fabio Blanco Moreno</t>
  </si>
  <si>
    <t>100003.254720000034.1061</t>
  </si>
  <si>
    <t>100007.254720000034.1007</t>
  </si>
  <si>
    <t>01-02-2021</t>
  </si>
  <si>
    <t>100003.254720000034.1062</t>
  </si>
  <si>
    <t>S11</t>
  </si>
  <si>
    <t>Alejo Ascanio Osorio</t>
  </si>
  <si>
    <t>100003.254720000034.1063</t>
  </si>
  <si>
    <t>100003.254720000034.1064</t>
  </si>
  <si>
    <t>100003.254720000034.1065</t>
  </si>
  <si>
    <t>100003.254720000034.1066</t>
  </si>
  <si>
    <t>100003.254720000034.1067</t>
  </si>
  <si>
    <t>100003.254720000034.1068</t>
  </si>
  <si>
    <t>100003.254720000034.1069</t>
  </si>
  <si>
    <t>100007.254720000034.1008</t>
  </si>
  <si>
    <t>Canon</t>
  </si>
  <si>
    <t>100006.254720000034.1007</t>
  </si>
  <si>
    <t>100003.254720000034.1070</t>
  </si>
  <si>
    <t>S12</t>
  </si>
  <si>
    <t>Jose del Rosario Rincon Peñaloza</t>
  </si>
  <si>
    <t>PCSMART</t>
  </si>
  <si>
    <t>100003.254720000034.1071</t>
  </si>
  <si>
    <t>100003.254720000034.1072</t>
  </si>
  <si>
    <t>100003.254720000034.1073</t>
  </si>
  <si>
    <t>100007.254720000034.1009</t>
  </si>
  <si>
    <t>100006.254720000034.1008</t>
  </si>
  <si>
    <t>PUBK2704735</t>
  </si>
  <si>
    <t>100003.254720000034.1074</t>
  </si>
  <si>
    <t>Computador</t>
  </si>
  <si>
    <t>S13</t>
  </si>
  <si>
    <t>Rafael Alberto Jaramillo Diaz</t>
  </si>
  <si>
    <t>100003.254720000034.1075</t>
  </si>
  <si>
    <t>100003.254720000034.1076</t>
  </si>
  <si>
    <t>100003.254720000034.1077</t>
  </si>
  <si>
    <t>100003.254720000034.1078</t>
  </si>
  <si>
    <t>01-02-2017</t>
  </si>
  <si>
    <t>IC6317A-RTL818SEE</t>
  </si>
  <si>
    <t>100003.254720000034.1079</t>
  </si>
  <si>
    <t>100003.254720000034.1080</t>
  </si>
  <si>
    <t>1712CPO10904</t>
  </si>
  <si>
    <t>100003.254720000034.1081</t>
  </si>
  <si>
    <t>1712CPO10952</t>
  </si>
  <si>
    <t>100003.254720000034.1082</t>
  </si>
  <si>
    <t>1712CPO10891</t>
  </si>
  <si>
    <t>100003.254720000034.1083</t>
  </si>
  <si>
    <t>1712CPO10954</t>
  </si>
  <si>
    <t>100003.254720000034.1084</t>
  </si>
  <si>
    <t>1712CPO10951</t>
  </si>
  <si>
    <t>100003.254720000034.1085</t>
  </si>
  <si>
    <t>1712CPO10895</t>
  </si>
  <si>
    <t>100003.254720000034.1086</t>
  </si>
  <si>
    <t>1712CPO10911</t>
  </si>
  <si>
    <t>100003.254720000034.1087</t>
  </si>
  <si>
    <t>1712CPO10945</t>
  </si>
  <si>
    <t>100003.254720000034.1088</t>
  </si>
  <si>
    <t>1712CPO10957</t>
  </si>
  <si>
    <t>100003.254720000034.1089</t>
  </si>
  <si>
    <t>1712CPO10898</t>
  </si>
  <si>
    <t>100003.254720000034.1090</t>
  </si>
  <si>
    <t>1712CPO109</t>
  </si>
  <si>
    <t>100003.254720000034.1091</t>
  </si>
  <si>
    <t>1712CPO109899</t>
  </si>
  <si>
    <t>100003.254720000034.1092</t>
  </si>
  <si>
    <t>1712CPO10909</t>
  </si>
  <si>
    <t>100003.254720000034.1093</t>
  </si>
  <si>
    <t>1712CPO10940</t>
  </si>
  <si>
    <t>100003.254720000034.1094</t>
  </si>
  <si>
    <t>1712CPO10897</t>
  </si>
  <si>
    <t>100003.254720000034.1095</t>
  </si>
  <si>
    <t>1712CPO10873</t>
  </si>
  <si>
    <t>100003.254720000034.1096</t>
  </si>
  <si>
    <t>1712CPO10871</t>
  </si>
  <si>
    <t>100003.254720000034.1097</t>
  </si>
  <si>
    <t>1712CPO10961</t>
  </si>
  <si>
    <t>100003.254720000034.1098</t>
  </si>
  <si>
    <t>1712CPO10912</t>
  </si>
  <si>
    <t>100003.254720000034.1099</t>
  </si>
  <si>
    <t>1712CPO10956</t>
  </si>
  <si>
    <t>100003.254720000034.1100</t>
  </si>
  <si>
    <t>1712CPO10943</t>
  </si>
  <si>
    <t>100003.254720000034.1101</t>
  </si>
  <si>
    <t>1712CPO10941</t>
  </si>
  <si>
    <t>100003.254720000034.1102</t>
  </si>
  <si>
    <t>1712CPO10923</t>
  </si>
  <si>
    <t>100003.254720000034.1103</t>
  </si>
  <si>
    <t>1712CPO10946</t>
  </si>
  <si>
    <t>100003.254720000034.1104</t>
  </si>
  <si>
    <t>1712CPO10947</t>
  </si>
  <si>
    <t>100003.254720000034.1105</t>
  </si>
  <si>
    <t>1712CPO10944</t>
  </si>
  <si>
    <t>100003.254720000034.1106</t>
  </si>
  <si>
    <t>1712CPO10936</t>
  </si>
  <si>
    <t>100003.254720000034.1107</t>
  </si>
  <si>
    <t>1712CPO10931</t>
  </si>
  <si>
    <t>100003.254720000034.1108</t>
  </si>
  <si>
    <t>1712CPO10949</t>
  </si>
  <si>
    <t>100003.254720000034.1109</t>
  </si>
  <si>
    <t>1712CPO10900</t>
  </si>
  <si>
    <t>100006.254720000034.1009</t>
  </si>
  <si>
    <t>NEC</t>
  </si>
  <si>
    <t>NP- VE282XB</t>
  </si>
  <si>
    <t>100007.254720000034.1010</t>
  </si>
  <si>
    <t>100003.254720000034.1110</t>
  </si>
  <si>
    <t>S14</t>
  </si>
  <si>
    <t>Nury Sepulveda Rangel</t>
  </si>
  <si>
    <t>100003.254720000034.1111</t>
  </si>
  <si>
    <t>100003.254720000034.1112</t>
  </si>
  <si>
    <t>100003.254720000034.1113</t>
  </si>
  <si>
    <t>100007.254720000034.1011</t>
  </si>
  <si>
    <t>100003.254720000034.1114</t>
  </si>
  <si>
    <t>S15</t>
  </si>
  <si>
    <t>Carlos Leonel Sanchez Rolon</t>
  </si>
  <si>
    <t>100003.254720000034.1115</t>
  </si>
  <si>
    <t>100003.254720000034.1116</t>
  </si>
  <si>
    <t>100003.254720000034.1117</t>
  </si>
  <si>
    <t>100003.254720000034.1118</t>
  </si>
  <si>
    <t>100003.254720000034.1119</t>
  </si>
  <si>
    <t>100003.254720000034.1120</t>
  </si>
  <si>
    <t>100003.254720000034.1121</t>
  </si>
  <si>
    <t>100007.254720000034.1012</t>
  </si>
  <si>
    <t>100007.254720000034.1013</t>
  </si>
  <si>
    <t>SKAYNET</t>
  </si>
  <si>
    <t>100007.254720000034.1014</t>
  </si>
  <si>
    <t>COMPES</t>
  </si>
  <si>
    <t>100007.254720000034.1015</t>
  </si>
  <si>
    <t>100003.254720000034.1122</t>
  </si>
  <si>
    <t>S16</t>
  </si>
  <si>
    <t>Maria del Rosario Amaya</t>
  </si>
  <si>
    <t>100003.254720000034.1123</t>
  </si>
  <si>
    <t>100003.254720000034.1124</t>
  </si>
  <si>
    <t>100003.254720000034.1125</t>
  </si>
  <si>
    <t>100003.254720000034.1126</t>
  </si>
  <si>
    <t>100003.254720000034.1127</t>
  </si>
  <si>
    <t>S17</t>
  </si>
  <si>
    <t>Luz Fanny Botello Mendoza</t>
  </si>
  <si>
    <t>100003.254720000034.1128</t>
  </si>
  <si>
    <t>100003.254720000034.1129</t>
  </si>
  <si>
    <t>100003.254720000034.1130</t>
  </si>
  <si>
    <t>100003.254720000034.1131</t>
  </si>
  <si>
    <t>100003.254720000034.1132</t>
  </si>
  <si>
    <t>100003.254720000034.1133</t>
  </si>
  <si>
    <t>100003.254720000034.1134</t>
  </si>
  <si>
    <t>100007.254720000034.1016</t>
  </si>
  <si>
    <t>01-02-2024</t>
  </si>
  <si>
    <t>01-02-2028</t>
  </si>
  <si>
    <t>100006.254720000034.1010</t>
  </si>
  <si>
    <t>01-07-2024</t>
  </si>
  <si>
    <t>01-07-2028</t>
  </si>
  <si>
    <t>SERVICIO</t>
  </si>
  <si>
    <t>UBICACIÓN</t>
  </si>
  <si>
    <t>RECTORIA</t>
  </si>
  <si>
    <t>SALON 1</t>
  </si>
  <si>
    <t>SALA INFORMATICA</t>
  </si>
  <si>
    <t>SALON 2</t>
  </si>
  <si>
    <t>SALON 3</t>
  </si>
  <si>
    <t>SEDE 1</t>
  </si>
  <si>
    <t>SEDE 2</t>
  </si>
  <si>
    <t>SEDE 3</t>
  </si>
  <si>
    <t>S4</t>
  </si>
  <si>
    <t>SEDE 4</t>
  </si>
  <si>
    <t>S5</t>
  </si>
  <si>
    <t>SEDE 5</t>
  </si>
  <si>
    <t>S6</t>
  </si>
  <si>
    <t>SEDE 6</t>
  </si>
  <si>
    <t>S7</t>
  </si>
  <si>
    <t>SEDE 7</t>
  </si>
  <si>
    <t>S8</t>
  </si>
  <si>
    <t>SEDE 8</t>
  </si>
  <si>
    <t>S9</t>
  </si>
  <si>
    <t>SEDE 9</t>
  </si>
  <si>
    <t>SEDE 10</t>
  </si>
  <si>
    <t>SEDE 11</t>
  </si>
  <si>
    <t>SEDE 12</t>
  </si>
  <si>
    <t>SEDE 13</t>
  </si>
  <si>
    <t>SEDE 14</t>
  </si>
  <si>
    <t>SEDE 15</t>
  </si>
  <si>
    <t>SEDE 16</t>
  </si>
  <si>
    <t>SEDE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</si>
</sst>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"/>
    <numFmt numFmtId="165" formatCode="_-* #,##0.00_-;\-* #,##0.00_-;_-* &quot;-&quot;??_-;_-@"/>
    <numFmt numFmtId="166" formatCode="dd\-mm\-yyyy"/>
    <numFmt numFmtId="167" formatCode="dd/mm/yyyy"/>
  </numFmts>
  <fonts count="7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9"/>
      <color theme="1"/>
      <name val="Arial"/>
    </font>
    <font>
      <sz val="9"/>
      <color rgb="FF00000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49" fontId="1" fillId="3" borderId="1" xfId="0" applyNumberFormat="1" applyFont="1" applyFill="1" applyBorder="1"/>
    <xf numFmtId="0" fontId="2" fillId="0" borderId="0" xfId="0" applyFont="1" applyAlignme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/>
    <xf numFmtId="0" fontId="2" fillId="0" borderId="0" xfId="0" applyFont="1"/>
    <xf numFmtId="166" fontId="3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2" fillId="0" borderId="0" xfId="0" applyNumberFormat="1" applyFont="1" applyAlignment="1"/>
    <xf numFmtId="0" fontId="1" fillId="0" borderId="4" xfId="0" applyFont="1" applyBorder="1"/>
    <xf numFmtId="0" fontId="1" fillId="0" borderId="4" xfId="0" applyFont="1" applyBorder="1" applyAlignment="1"/>
    <xf numFmtId="0" fontId="1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82" workbookViewId="0"/>
  </sheetViews>
  <sheetFormatPr baseColWidth="10" defaultColWidth="14.42578125" defaultRowHeight="15" customHeight="1"/>
  <cols>
    <col min="1" max="1" width="36.85546875" customWidth="1"/>
    <col min="2" max="2" width="25.85546875" customWidth="1"/>
    <col min="3" max="3" width="20.5703125" customWidth="1"/>
    <col min="4" max="4" width="21.7109375" customWidth="1"/>
    <col min="5" max="5" width="13.85546875" customWidth="1"/>
    <col min="6" max="6" width="20.85546875" customWidth="1"/>
    <col min="7" max="7" width="19" customWidth="1"/>
    <col min="8" max="8" width="36.7109375" customWidth="1"/>
    <col min="9" max="9" width="13.42578125" customWidth="1"/>
    <col min="10" max="14" width="11" customWidth="1"/>
    <col min="15" max="15" width="13.28515625" customWidth="1"/>
    <col min="16" max="21" width="11" customWidth="1"/>
    <col min="22" max="22" width="18.140625" customWidth="1"/>
    <col min="23" max="25" width="11" customWidth="1"/>
    <col min="26" max="26" width="16.140625" customWidth="1"/>
    <col min="27" max="28" width="11" customWidth="1"/>
    <col min="29" max="29" width="18.7109375" customWidth="1"/>
    <col min="30" max="30" width="14" customWidth="1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>
      <c r="A2" s="2" t="s">
        <v>30</v>
      </c>
      <c r="B2" s="2" t="s">
        <v>31</v>
      </c>
      <c r="C2" s="2">
        <v>166501</v>
      </c>
      <c r="D2" s="2">
        <v>166501</v>
      </c>
      <c r="E2" s="2" t="s">
        <v>32</v>
      </c>
      <c r="F2" s="2" t="s">
        <v>33</v>
      </c>
      <c r="G2" s="2" t="s">
        <v>34</v>
      </c>
      <c r="H2" s="2" t="s">
        <v>35</v>
      </c>
      <c r="I2" s="3" t="s">
        <v>36</v>
      </c>
      <c r="J2" s="4">
        <v>1234</v>
      </c>
      <c r="K2" s="2">
        <v>60</v>
      </c>
      <c r="L2" s="2" t="s">
        <v>37</v>
      </c>
      <c r="M2" s="5"/>
      <c r="N2" s="5"/>
      <c r="O2" s="5"/>
      <c r="P2" s="5"/>
      <c r="Q2" s="5"/>
      <c r="R2" s="5"/>
      <c r="S2" s="5"/>
      <c r="T2" s="5"/>
      <c r="U2" s="6">
        <v>350000</v>
      </c>
      <c r="V2" s="7">
        <v>291666.65999999997</v>
      </c>
      <c r="W2" s="5" t="s">
        <v>38</v>
      </c>
      <c r="X2" s="5"/>
      <c r="Y2" s="5"/>
      <c r="Z2" s="5" t="s">
        <v>39</v>
      </c>
      <c r="AA2" s="5"/>
      <c r="AB2" s="5"/>
      <c r="AC2" s="5"/>
      <c r="AD2" s="5"/>
    </row>
    <row r="3" spans="1:30">
      <c r="A3" s="2" t="s">
        <v>40</v>
      </c>
      <c r="B3" s="2" t="s">
        <v>41</v>
      </c>
      <c r="C3" s="2">
        <v>166501</v>
      </c>
      <c r="D3" s="2">
        <v>166501</v>
      </c>
      <c r="E3" s="2" t="s">
        <v>32</v>
      </c>
      <c r="F3" s="2" t="s">
        <v>33</v>
      </c>
      <c r="G3" s="8">
        <v>1005042530</v>
      </c>
      <c r="H3" s="2" t="s">
        <v>42</v>
      </c>
      <c r="I3" s="3" t="s">
        <v>43</v>
      </c>
      <c r="J3" s="4">
        <v>6543</v>
      </c>
      <c r="K3" s="2">
        <v>60</v>
      </c>
      <c r="L3" s="2" t="s">
        <v>37</v>
      </c>
      <c r="M3" s="5"/>
      <c r="N3" s="5"/>
      <c r="O3" s="5"/>
      <c r="P3" s="5"/>
      <c r="Q3" s="5"/>
      <c r="R3" s="5"/>
      <c r="S3" s="5"/>
      <c r="T3" s="5"/>
      <c r="U3" s="6">
        <v>2500000</v>
      </c>
      <c r="V3" s="7">
        <v>1000000</v>
      </c>
      <c r="W3" s="5" t="s">
        <v>38</v>
      </c>
      <c r="X3" s="5"/>
      <c r="Y3" s="5"/>
      <c r="Z3" s="5" t="s">
        <v>39</v>
      </c>
      <c r="AA3" s="5"/>
      <c r="AB3" s="5"/>
      <c r="AC3" s="5"/>
      <c r="AD3" s="5"/>
    </row>
    <row r="4" spans="1:30">
      <c r="A4" s="2" t="s">
        <v>44</v>
      </c>
      <c r="B4" s="2" t="s">
        <v>45</v>
      </c>
      <c r="C4" s="2">
        <v>167002</v>
      </c>
      <c r="D4" s="2">
        <v>167002</v>
      </c>
      <c r="E4" s="2" t="s">
        <v>32</v>
      </c>
      <c r="F4" s="2" t="s">
        <v>33</v>
      </c>
      <c r="G4" s="8">
        <v>1005042530</v>
      </c>
      <c r="H4" s="2" t="s">
        <v>42</v>
      </c>
      <c r="I4" s="3" t="s">
        <v>46</v>
      </c>
      <c r="J4" s="5" t="s">
        <v>47</v>
      </c>
      <c r="K4" s="2">
        <v>36</v>
      </c>
      <c r="L4" s="2" t="s">
        <v>48</v>
      </c>
      <c r="M4" s="5" t="s">
        <v>49</v>
      </c>
      <c r="N4" s="5" t="s">
        <v>50</v>
      </c>
      <c r="O4" s="5">
        <v>54789632147</v>
      </c>
      <c r="P4" s="5"/>
      <c r="Q4" s="5"/>
      <c r="R4" s="5"/>
      <c r="S4" s="5"/>
      <c r="T4" s="5"/>
      <c r="U4" s="6">
        <v>1500000</v>
      </c>
      <c r="V4" s="7">
        <v>583333.32999999996</v>
      </c>
      <c r="W4" s="5" t="s">
        <v>51</v>
      </c>
      <c r="X4" s="5"/>
      <c r="Y4" s="5"/>
      <c r="Z4" s="5" t="s">
        <v>39</v>
      </c>
      <c r="AA4" s="5"/>
      <c r="AB4" s="5"/>
      <c r="AC4" s="5"/>
      <c r="AD4" s="5"/>
    </row>
    <row r="5" spans="1:30">
      <c r="A5" s="2" t="s">
        <v>52</v>
      </c>
      <c r="B5" s="2" t="s">
        <v>53</v>
      </c>
      <c r="C5" s="2">
        <v>167002</v>
      </c>
      <c r="D5" s="2">
        <v>167002</v>
      </c>
      <c r="E5" s="2" t="s">
        <v>32</v>
      </c>
      <c r="F5" s="2" t="s">
        <v>33</v>
      </c>
      <c r="G5" s="8">
        <v>27880321</v>
      </c>
      <c r="H5" s="2" t="s">
        <v>54</v>
      </c>
      <c r="I5" s="3" t="s">
        <v>55</v>
      </c>
      <c r="J5" s="4">
        <v>23685</v>
      </c>
      <c r="K5" s="2">
        <v>36</v>
      </c>
      <c r="L5" s="2" t="s">
        <v>37</v>
      </c>
      <c r="M5" s="5" t="s">
        <v>56</v>
      </c>
      <c r="N5" s="5" t="s">
        <v>57</v>
      </c>
      <c r="O5" s="5">
        <v>214587963</v>
      </c>
      <c r="P5" s="5"/>
      <c r="Q5" s="5"/>
      <c r="R5" s="5"/>
      <c r="S5" s="9"/>
      <c r="T5" s="5"/>
      <c r="U5" s="6">
        <v>1200000</v>
      </c>
      <c r="V5" s="6">
        <v>1200000</v>
      </c>
      <c r="W5" s="5" t="s">
        <v>58</v>
      </c>
      <c r="X5" s="5"/>
      <c r="Y5" s="5"/>
      <c r="Z5" s="5" t="s">
        <v>39</v>
      </c>
      <c r="AA5" s="5"/>
      <c r="AB5" s="5"/>
      <c r="AC5" s="5"/>
      <c r="AD5" s="5"/>
    </row>
    <row r="6" spans="1:30">
      <c r="Z6" s="10" t="s">
        <v>59</v>
      </c>
    </row>
    <row r="7" spans="1:30" ht="165">
      <c r="A7" s="11" t="s">
        <v>60</v>
      </c>
      <c r="B7" s="1" t="s">
        <v>61</v>
      </c>
      <c r="C7" s="11" t="s">
        <v>62</v>
      </c>
      <c r="D7" s="11" t="s">
        <v>63</v>
      </c>
      <c r="E7" s="11" t="s">
        <v>64</v>
      </c>
      <c r="F7" s="11" t="s">
        <v>65</v>
      </c>
      <c r="G7" s="11" t="s">
        <v>66</v>
      </c>
      <c r="H7" s="11" t="s">
        <v>67</v>
      </c>
      <c r="I7" s="12" t="s">
        <v>68</v>
      </c>
      <c r="J7" s="1"/>
      <c r="K7" s="11" t="s">
        <v>69</v>
      </c>
      <c r="L7" s="11" t="s">
        <v>70</v>
      </c>
      <c r="M7" s="11" t="s">
        <v>71</v>
      </c>
      <c r="N7" s="11" t="s">
        <v>71</v>
      </c>
      <c r="O7" s="11" t="s">
        <v>71</v>
      </c>
      <c r="P7" s="11" t="s">
        <v>71</v>
      </c>
      <c r="Q7" s="11" t="s">
        <v>71</v>
      </c>
      <c r="R7" s="1"/>
      <c r="S7" s="11" t="s">
        <v>72</v>
      </c>
      <c r="T7" s="1"/>
      <c r="U7" s="11" t="s">
        <v>73</v>
      </c>
      <c r="V7" s="11" t="s">
        <v>74</v>
      </c>
      <c r="W7" s="11" t="s">
        <v>75</v>
      </c>
      <c r="X7" s="1"/>
      <c r="Y7" s="1"/>
      <c r="Z7" s="11" t="s">
        <v>76</v>
      </c>
      <c r="AA7" s="11" t="s">
        <v>77</v>
      </c>
      <c r="AB7" s="1"/>
      <c r="AC7" s="1"/>
      <c r="AD7" s="1"/>
    </row>
    <row r="8" spans="1:30">
      <c r="I8" s="13"/>
    </row>
    <row r="9" spans="1:30">
      <c r="I9" s="13"/>
    </row>
    <row r="10" spans="1:30">
      <c r="A10" s="10" t="s">
        <v>78</v>
      </c>
      <c r="B10" s="10" t="s">
        <v>79</v>
      </c>
      <c r="C10" s="10">
        <v>100003</v>
      </c>
      <c r="D10" s="10">
        <v>100003</v>
      </c>
      <c r="E10" s="10" t="s">
        <v>32</v>
      </c>
      <c r="F10" s="10" t="s">
        <v>80</v>
      </c>
      <c r="G10" s="10">
        <v>1094240221</v>
      </c>
      <c r="H10" s="10" t="s">
        <v>81</v>
      </c>
      <c r="I10" s="14" t="s">
        <v>82</v>
      </c>
      <c r="K10" s="15">
        <f t="shared" ref="K10:K32" si="0">12*5</f>
        <v>60</v>
      </c>
      <c r="L10" s="10" t="s">
        <v>48</v>
      </c>
      <c r="N10" s="10" t="s">
        <v>83</v>
      </c>
      <c r="S10" s="16">
        <v>45689</v>
      </c>
      <c r="T10" s="17"/>
      <c r="U10" s="18">
        <v>1500000</v>
      </c>
      <c r="V10" s="18">
        <v>1500000</v>
      </c>
      <c r="W10" s="10" t="s">
        <v>33</v>
      </c>
    </row>
    <row r="11" spans="1:30">
      <c r="A11" s="10" t="s">
        <v>84</v>
      </c>
      <c r="B11" s="10" t="s">
        <v>79</v>
      </c>
      <c r="C11" s="10">
        <v>100003</v>
      </c>
      <c r="D11" s="10">
        <v>100003</v>
      </c>
      <c r="E11" s="10" t="s">
        <v>32</v>
      </c>
      <c r="F11" s="10" t="s">
        <v>80</v>
      </c>
      <c r="G11" s="10">
        <v>1094240221</v>
      </c>
      <c r="H11" s="10" t="s">
        <v>81</v>
      </c>
      <c r="I11" s="14" t="s">
        <v>82</v>
      </c>
      <c r="K11" s="15">
        <f t="shared" si="0"/>
        <v>60</v>
      </c>
      <c r="L11" s="10" t="s">
        <v>48</v>
      </c>
      <c r="N11" s="10" t="s">
        <v>83</v>
      </c>
      <c r="S11" s="16">
        <v>45689</v>
      </c>
      <c r="T11" s="17"/>
      <c r="U11" s="18">
        <v>1500000</v>
      </c>
      <c r="V11" s="18">
        <v>1500000</v>
      </c>
      <c r="W11" s="10" t="s">
        <v>33</v>
      </c>
    </row>
    <row r="12" spans="1:30">
      <c r="A12" s="10" t="s">
        <v>85</v>
      </c>
      <c r="B12" s="10" t="s">
        <v>79</v>
      </c>
      <c r="C12" s="10">
        <v>100003</v>
      </c>
      <c r="D12" s="10">
        <v>100003</v>
      </c>
      <c r="E12" s="10" t="s">
        <v>32</v>
      </c>
      <c r="F12" s="10" t="s">
        <v>80</v>
      </c>
      <c r="G12" s="10">
        <v>1094240221</v>
      </c>
      <c r="H12" s="10" t="s">
        <v>81</v>
      </c>
      <c r="I12" s="14" t="s">
        <v>82</v>
      </c>
      <c r="K12" s="15">
        <f t="shared" si="0"/>
        <v>60</v>
      </c>
      <c r="L12" s="10" t="s">
        <v>48</v>
      </c>
      <c r="N12" s="10" t="s">
        <v>83</v>
      </c>
      <c r="S12" s="16">
        <v>45689</v>
      </c>
      <c r="T12" s="17"/>
      <c r="U12" s="18">
        <v>1500000</v>
      </c>
      <c r="V12" s="18">
        <v>1500000</v>
      </c>
      <c r="W12" s="10" t="s">
        <v>33</v>
      </c>
    </row>
    <row r="13" spans="1:30">
      <c r="A13" s="10" t="s">
        <v>86</v>
      </c>
      <c r="B13" s="10" t="s">
        <v>79</v>
      </c>
      <c r="C13" s="10">
        <v>100003</v>
      </c>
      <c r="D13" s="10">
        <v>100003</v>
      </c>
      <c r="E13" s="10" t="s">
        <v>32</v>
      </c>
      <c r="F13" s="10" t="s">
        <v>80</v>
      </c>
      <c r="G13" s="10">
        <v>1094240221</v>
      </c>
      <c r="H13" s="10" t="s">
        <v>81</v>
      </c>
      <c r="I13" s="14" t="s">
        <v>82</v>
      </c>
      <c r="K13" s="15">
        <f t="shared" si="0"/>
        <v>60</v>
      </c>
      <c r="L13" s="10" t="s">
        <v>48</v>
      </c>
      <c r="N13" s="10" t="s">
        <v>83</v>
      </c>
      <c r="S13" s="16">
        <v>45689</v>
      </c>
      <c r="T13" s="17"/>
      <c r="U13" s="18">
        <v>1500000</v>
      </c>
      <c r="V13" s="18">
        <v>1500000</v>
      </c>
      <c r="W13" s="10" t="s">
        <v>33</v>
      </c>
    </row>
    <row r="14" spans="1:30">
      <c r="A14" s="10" t="s">
        <v>87</v>
      </c>
      <c r="B14" s="10" t="s">
        <v>79</v>
      </c>
      <c r="C14" s="10">
        <v>100003</v>
      </c>
      <c r="D14" s="10">
        <v>100003</v>
      </c>
      <c r="E14" s="10" t="s">
        <v>32</v>
      </c>
      <c r="F14" s="10" t="s">
        <v>80</v>
      </c>
      <c r="G14" s="10">
        <v>1094240221</v>
      </c>
      <c r="H14" s="10" t="s">
        <v>81</v>
      </c>
      <c r="I14" s="14" t="s">
        <v>82</v>
      </c>
      <c r="K14" s="15">
        <f t="shared" si="0"/>
        <v>60</v>
      </c>
      <c r="L14" s="10" t="s">
        <v>48</v>
      </c>
      <c r="N14" s="10" t="s">
        <v>83</v>
      </c>
      <c r="S14" s="16">
        <v>45689</v>
      </c>
      <c r="T14" s="17"/>
      <c r="U14" s="18">
        <v>1500000</v>
      </c>
      <c r="V14" s="18">
        <v>1500000</v>
      </c>
      <c r="W14" s="10" t="s">
        <v>33</v>
      </c>
    </row>
    <row r="15" spans="1:30">
      <c r="A15" s="10" t="s">
        <v>88</v>
      </c>
      <c r="B15" s="10" t="s">
        <v>79</v>
      </c>
      <c r="C15" s="10">
        <v>100003</v>
      </c>
      <c r="D15" s="10">
        <v>100003</v>
      </c>
      <c r="E15" s="10" t="s">
        <v>32</v>
      </c>
      <c r="F15" s="10" t="s">
        <v>80</v>
      </c>
      <c r="G15" s="10">
        <v>1094240221</v>
      </c>
      <c r="H15" s="10" t="s">
        <v>81</v>
      </c>
      <c r="I15" s="14" t="s">
        <v>82</v>
      </c>
      <c r="K15" s="15">
        <f t="shared" si="0"/>
        <v>60</v>
      </c>
      <c r="L15" s="10" t="s">
        <v>48</v>
      </c>
      <c r="N15" s="10" t="s">
        <v>83</v>
      </c>
      <c r="S15" s="16">
        <v>45689</v>
      </c>
      <c r="T15" s="17"/>
      <c r="U15" s="18">
        <v>1500000</v>
      </c>
      <c r="V15" s="18">
        <v>1500000</v>
      </c>
      <c r="W15" s="10" t="s">
        <v>33</v>
      </c>
    </row>
    <row r="16" spans="1:30">
      <c r="A16" s="10" t="s">
        <v>89</v>
      </c>
      <c r="B16" s="10" t="s">
        <v>79</v>
      </c>
      <c r="C16" s="10">
        <v>100003</v>
      </c>
      <c r="D16" s="10">
        <v>100003</v>
      </c>
      <c r="E16" s="10" t="s">
        <v>32</v>
      </c>
      <c r="F16" s="10" t="s">
        <v>80</v>
      </c>
      <c r="G16" s="10">
        <v>1094240221</v>
      </c>
      <c r="H16" s="10" t="s">
        <v>81</v>
      </c>
      <c r="I16" s="14" t="s">
        <v>82</v>
      </c>
      <c r="K16" s="15">
        <f t="shared" si="0"/>
        <v>60</v>
      </c>
      <c r="L16" s="10" t="s">
        <v>48</v>
      </c>
      <c r="N16" s="10" t="s">
        <v>83</v>
      </c>
      <c r="S16" s="16">
        <v>45689</v>
      </c>
      <c r="T16" s="17"/>
      <c r="U16" s="18">
        <v>1500000</v>
      </c>
      <c r="V16" s="18">
        <v>1500000</v>
      </c>
      <c r="W16" s="10" t="s">
        <v>33</v>
      </c>
    </row>
    <row r="17" spans="1:26">
      <c r="A17" s="10" t="s">
        <v>90</v>
      </c>
      <c r="B17" s="10" t="s">
        <v>79</v>
      </c>
      <c r="C17" s="10">
        <v>100003</v>
      </c>
      <c r="D17" s="10">
        <v>100003</v>
      </c>
      <c r="E17" s="10" t="s">
        <v>32</v>
      </c>
      <c r="F17" s="10" t="s">
        <v>80</v>
      </c>
      <c r="G17" s="10">
        <v>1094240221</v>
      </c>
      <c r="H17" s="10" t="s">
        <v>81</v>
      </c>
      <c r="I17" s="14" t="s">
        <v>82</v>
      </c>
      <c r="K17" s="15">
        <f t="shared" si="0"/>
        <v>60</v>
      </c>
      <c r="L17" s="10" t="s">
        <v>48</v>
      </c>
      <c r="N17" s="10" t="s">
        <v>83</v>
      </c>
      <c r="S17" s="16">
        <v>45689</v>
      </c>
      <c r="T17" s="17"/>
      <c r="U17" s="18">
        <v>1500000</v>
      </c>
      <c r="V17" s="18">
        <v>1500000</v>
      </c>
      <c r="W17" s="10" t="s">
        <v>33</v>
      </c>
    </row>
    <row r="18" spans="1:26">
      <c r="A18" s="10" t="s">
        <v>91</v>
      </c>
      <c r="B18" s="10" t="s">
        <v>79</v>
      </c>
      <c r="C18" s="10">
        <v>100003</v>
      </c>
      <c r="D18" s="10">
        <v>100003</v>
      </c>
      <c r="E18" s="10" t="s">
        <v>32</v>
      </c>
      <c r="F18" s="10" t="s">
        <v>80</v>
      </c>
      <c r="G18" s="10">
        <v>1094240221</v>
      </c>
      <c r="H18" s="10" t="s">
        <v>81</v>
      </c>
      <c r="I18" s="14" t="s">
        <v>82</v>
      </c>
      <c r="K18" s="15">
        <f t="shared" si="0"/>
        <v>60</v>
      </c>
      <c r="L18" s="10" t="s">
        <v>48</v>
      </c>
      <c r="N18" s="10" t="s">
        <v>83</v>
      </c>
      <c r="S18" s="16">
        <v>45689</v>
      </c>
      <c r="T18" s="17"/>
      <c r="U18" s="18">
        <v>1500000</v>
      </c>
      <c r="V18" s="18">
        <v>1500000</v>
      </c>
      <c r="W18" s="10" t="s">
        <v>33</v>
      </c>
    </row>
    <row r="19" spans="1:26">
      <c r="A19" s="10" t="s">
        <v>92</v>
      </c>
      <c r="B19" s="10" t="s">
        <v>79</v>
      </c>
      <c r="C19" s="10">
        <v>100003</v>
      </c>
      <c r="D19" s="10">
        <v>100003</v>
      </c>
      <c r="E19" s="10" t="s">
        <v>32</v>
      </c>
      <c r="F19" s="10" t="s">
        <v>80</v>
      </c>
      <c r="G19" s="10">
        <v>1094240221</v>
      </c>
      <c r="H19" s="10" t="s">
        <v>81</v>
      </c>
      <c r="I19" s="14" t="s">
        <v>82</v>
      </c>
      <c r="K19" s="15">
        <f t="shared" si="0"/>
        <v>60</v>
      </c>
      <c r="L19" s="10" t="s">
        <v>32</v>
      </c>
      <c r="N19" s="10" t="s">
        <v>83</v>
      </c>
      <c r="S19" s="16">
        <v>45689</v>
      </c>
      <c r="T19" s="17"/>
      <c r="U19" s="18">
        <v>1500000</v>
      </c>
      <c r="V19" s="18">
        <v>1500000</v>
      </c>
      <c r="W19" s="10" t="s">
        <v>33</v>
      </c>
      <c r="Z19" s="10" t="s">
        <v>93</v>
      </c>
    </row>
    <row r="20" spans="1:26">
      <c r="A20" s="10" t="s">
        <v>94</v>
      </c>
      <c r="B20" s="10" t="s">
        <v>79</v>
      </c>
      <c r="C20" s="10">
        <v>100003</v>
      </c>
      <c r="D20" s="10">
        <v>100003</v>
      </c>
      <c r="E20" s="10" t="s">
        <v>32</v>
      </c>
      <c r="F20" s="10" t="s">
        <v>80</v>
      </c>
      <c r="G20" s="10">
        <v>1094240221</v>
      </c>
      <c r="H20" s="10" t="s">
        <v>81</v>
      </c>
      <c r="I20" s="14" t="s">
        <v>82</v>
      </c>
      <c r="K20" s="15">
        <f t="shared" si="0"/>
        <v>60</v>
      </c>
      <c r="L20" s="10" t="s">
        <v>32</v>
      </c>
      <c r="N20" s="10" t="s">
        <v>83</v>
      </c>
      <c r="S20" s="16">
        <v>45689</v>
      </c>
      <c r="T20" s="17"/>
      <c r="U20" s="18">
        <v>1500000</v>
      </c>
      <c r="V20" s="18">
        <v>1500000</v>
      </c>
      <c r="W20" s="10" t="s">
        <v>33</v>
      </c>
      <c r="Z20" s="10" t="s">
        <v>93</v>
      </c>
    </row>
    <row r="21" spans="1:26" ht="15.75" customHeight="1">
      <c r="A21" s="10" t="s">
        <v>95</v>
      </c>
      <c r="B21" s="10" t="s">
        <v>79</v>
      </c>
      <c r="C21" s="10">
        <v>100003</v>
      </c>
      <c r="D21" s="10">
        <v>100003</v>
      </c>
      <c r="E21" s="10" t="s">
        <v>32</v>
      </c>
      <c r="F21" s="10" t="s">
        <v>80</v>
      </c>
      <c r="G21" s="10">
        <v>1094240221</v>
      </c>
      <c r="H21" s="10" t="s">
        <v>81</v>
      </c>
      <c r="I21" s="14" t="s">
        <v>82</v>
      </c>
      <c r="K21" s="15">
        <f t="shared" si="0"/>
        <v>60</v>
      </c>
      <c r="L21" s="10" t="s">
        <v>32</v>
      </c>
      <c r="N21" s="10" t="s">
        <v>83</v>
      </c>
      <c r="S21" s="16">
        <v>45689</v>
      </c>
      <c r="T21" s="17"/>
      <c r="U21" s="18">
        <v>1500000</v>
      </c>
      <c r="V21" s="18">
        <v>1500000</v>
      </c>
      <c r="W21" s="10" t="s">
        <v>33</v>
      </c>
      <c r="Z21" s="10" t="s">
        <v>93</v>
      </c>
    </row>
    <row r="22" spans="1:26" ht="15.75" customHeight="1">
      <c r="A22" s="10" t="s">
        <v>96</v>
      </c>
      <c r="B22" s="10" t="s">
        <v>79</v>
      </c>
      <c r="C22" s="10">
        <v>100003</v>
      </c>
      <c r="D22" s="10">
        <v>100003</v>
      </c>
      <c r="E22" s="10" t="s">
        <v>32</v>
      </c>
      <c r="F22" s="10" t="s">
        <v>80</v>
      </c>
      <c r="G22" s="10">
        <v>1094240221</v>
      </c>
      <c r="H22" s="10" t="s">
        <v>81</v>
      </c>
      <c r="I22" s="14" t="s">
        <v>82</v>
      </c>
      <c r="K22" s="15">
        <f t="shared" si="0"/>
        <v>60</v>
      </c>
      <c r="L22" s="10" t="s">
        <v>32</v>
      </c>
      <c r="N22" s="10" t="s">
        <v>83</v>
      </c>
      <c r="S22" s="16">
        <v>45689</v>
      </c>
      <c r="T22" s="17"/>
      <c r="U22" s="18">
        <v>1500000</v>
      </c>
      <c r="V22" s="18">
        <v>1500000</v>
      </c>
      <c r="W22" s="10" t="s">
        <v>33</v>
      </c>
      <c r="Z22" s="10" t="s">
        <v>93</v>
      </c>
    </row>
    <row r="23" spans="1:26" ht="15.75" customHeight="1">
      <c r="A23" s="10" t="s">
        <v>97</v>
      </c>
      <c r="B23" s="10" t="s">
        <v>79</v>
      </c>
      <c r="C23" s="10">
        <v>100003</v>
      </c>
      <c r="D23" s="10">
        <v>100003</v>
      </c>
      <c r="E23" s="10" t="s">
        <v>32</v>
      </c>
      <c r="F23" s="10" t="s">
        <v>80</v>
      </c>
      <c r="G23" s="10">
        <v>1094240221</v>
      </c>
      <c r="H23" s="10" t="s">
        <v>81</v>
      </c>
      <c r="I23" s="14" t="s">
        <v>82</v>
      </c>
      <c r="K23" s="15">
        <f t="shared" si="0"/>
        <v>60</v>
      </c>
      <c r="L23" s="10" t="s">
        <v>32</v>
      </c>
      <c r="N23" s="10" t="s">
        <v>83</v>
      </c>
      <c r="S23" s="16">
        <v>45689</v>
      </c>
      <c r="T23" s="17"/>
      <c r="U23" s="18">
        <v>1500000</v>
      </c>
      <c r="V23" s="18">
        <v>1500000</v>
      </c>
      <c r="W23" s="10" t="s">
        <v>33</v>
      </c>
      <c r="Z23" s="10" t="s">
        <v>93</v>
      </c>
    </row>
    <row r="24" spans="1:26" ht="15.75" customHeight="1">
      <c r="A24" s="10" t="s">
        <v>98</v>
      </c>
      <c r="B24" s="10" t="s">
        <v>79</v>
      </c>
      <c r="C24" s="10">
        <v>100003</v>
      </c>
      <c r="D24" s="10">
        <v>100003</v>
      </c>
      <c r="E24" s="10" t="s">
        <v>32</v>
      </c>
      <c r="F24" s="10" t="s">
        <v>80</v>
      </c>
      <c r="G24" s="10">
        <v>1094240221</v>
      </c>
      <c r="H24" s="10" t="s">
        <v>81</v>
      </c>
      <c r="I24" s="14" t="s">
        <v>82</v>
      </c>
      <c r="K24" s="15">
        <f t="shared" si="0"/>
        <v>60</v>
      </c>
      <c r="L24" s="10" t="s">
        <v>32</v>
      </c>
      <c r="N24" s="10" t="s">
        <v>83</v>
      </c>
      <c r="S24" s="16">
        <v>45689</v>
      </c>
      <c r="T24" s="17"/>
      <c r="U24" s="18">
        <v>1500000</v>
      </c>
      <c r="V24" s="18">
        <v>1500000</v>
      </c>
      <c r="W24" s="10" t="s">
        <v>33</v>
      </c>
      <c r="Z24" s="10" t="s">
        <v>93</v>
      </c>
    </row>
    <row r="25" spans="1:26" ht="15.75" customHeight="1">
      <c r="A25" s="10" t="s">
        <v>99</v>
      </c>
      <c r="B25" s="10" t="s">
        <v>79</v>
      </c>
      <c r="C25" s="10">
        <v>100003</v>
      </c>
      <c r="D25" s="10">
        <v>100003</v>
      </c>
      <c r="E25" s="10" t="s">
        <v>32</v>
      </c>
      <c r="F25" s="10" t="s">
        <v>80</v>
      </c>
      <c r="G25" s="10">
        <v>1094240221</v>
      </c>
      <c r="H25" s="10" t="s">
        <v>81</v>
      </c>
      <c r="I25" s="14" t="s">
        <v>82</v>
      </c>
      <c r="K25" s="15">
        <f t="shared" si="0"/>
        <v>60</v>
      </c>
      <c r="L25" s="10" t="s">
        <v>32</v>
      </c>
      <c r="N25" s="10" t="s">
        <v>83</v>
      </c>
      <c r="S25" s="16">
        <v>45689</v>
      </c>
      <c r="T25" s="17"/>
      <c r="U25" s="18">
        <v>1500000</v>
      </c>
      <c r="V25" s="18">
        <v>1500000</v>
      </c>
      <c r="W25" s="10" t="s">
        <v>33</v>
      </c>
      <c r="Z25" s="10" t="s">
        <v>93</v>
      </c>
    </row>
    <row r="26" spans="1:26" ht="15.75" customHeight="1">
      <c r="A26" s="10" t="s">
        <v>100</v>
      </c>
      <c r="B26" s="10" t="s">
        <v>79</v>
      </c>
      <c r="C26" s="10">
        <v>100003</v>
      </c>
      <c r="D26" s="10">
        <v>100003</v>
      </c>
      <c r="E26" s="10" t="s">
        <v>32</v>
      </c>
      <c r="F26" s="10" t="s">
        <v>80</v>
      </c>
      <c r="G26" s="10">
        <v>1094240221</v>
      </c>
      <c r="H26" s="10" t="s">
        <v>81</v>
      </c>
      <c r="I26" s="14" t="s">
        <v>82</v>
      </c>
      <c r="K26" s="15">
        <f t="shared" si="0"/>
        <v>60</v>
      </c>
      <c r="L26" s="10" t="s">
        <v>32</v>
      </c>
      <c r="N26" s="10" t="s">
        <v>83</v>
      </c>
      <c r="S26" s="16">
        <v>45689</v>
      </c>
      <c r="T26" s="17"/>
      <c r="U26" s="18">
        <v>1500000</v>
      </c>
      <c r="V26" s="18">
        <v>1500000</v>
      </c>
      <c r="W26" s="10" t="s">
        <v>33</v>
      </c>
      <c r="Z26" s="10" t="s">
        <v>93</v>
      </c>
    </row>
    <row r="27" spans="1:26" ht="15.75" customHeight="1">
      <c r="A27" s="10" t="s">
        <v>101</v>
      </c>
      <c r="B27" s="10" t="s">
        <v>79</v>
      </c>
      <c r="C27" s="10">
        <v>100003</v>
      </c>
      <c r="D27" s="10">
        <v>100003</v>
      </c>
      <c r="E27" s="10" t="s">
        <v>32</v>
      </c>
      <c r="F27" s="10" t="s">
        <v>80</v>
      </c>
      <c r="G27" s="10">
        <v>1094240221</v>
      </c>
      <c r="H27" s="10" t="s">
        <v>81</v>
      </c>
      <c r="I27" s="14" t="s">
        <v>82</v>
      </c>
      <c r="K27" s="15">
        <f t="shared" si="0"/>
        <v>60</v>
      </c>
      <c r="L27" s="10" t="s">
        <v>32</v>
      </c>
      <c r="N27" s="10" t="s">
        <v>83</v>
      </c>
      <c r="S27" s="16">
        <v>45689</v>
      </c>
      <c r="T27" s="17"/>
      <c r="U27" s="18">
        <v>1500000</v>
      </c>
      <c r="V27" s="18">
        <v>1500000</v>
      </c>
      <c r="W27" s="10" t="s">
        <v>33</v>
      </c>
      <c r="Z27" s="10" t="s">
        <v>93</v>
      </c>
    </row>
    <row r="28" spans="1:26" ht="15.75" customHeight="1">
      <c r="A28" s="10" t="s">
        <v>102</v>
      </c>
      <c r="B28" s="10" t="s">
        <v>103</v>
      </c>
      <c r="C28" s="10">
        <v>100003</v>
      </c>
      <c r="D28" s="10">
        <v>100003</v>
      </c>
      <c r="E28" s="10" t="s">
        <v>32</v>
      </c>
      <c r="F28" s="10" t="s">
        <v>80</v>
      </c>
      <c r="G28" s="10">
        <v>1094240221</v>
      </c>
      <c r="H28" s="10" t="s">
        <v>81</v>
      </c>
      <c r="I28" s="14" t="s">
        <v>104</v>
      </c>
      <c r="K28" s="15">
        <f t="shared" si="0"/>
        <v>60</v>
      </c>
      <c r="L28" s="10" t="s">
        <v>37</v>
      </c>
      <c r="N28" s="10" t="s">
        <v>50</v>
      </c>
      <c r="O28" s="10" t="s">
        <v>105</v>
      </c>
      <c r="S28" s="16">
        <v>43862</v>
      </c>
      <c r="T28" s="17"/>
      <c r="U28" s="18">
        <v>2000000</v>
      </c>
      <c r="V28" s="18">
        <v>2000000</v>
      </c>
      <c r="W28" s="10" t="s">
        <v>33</v>
      </c>
    </row>
    <row r="29" spans="1:26" ht="15.75" customHeight="1">
      <c r="A29" s="10" t="s">
        <v>106</v>
      </c>
      <c r="B29" s="10" t="s">
        <v>103</v>
      </c>
      <c r="C29" s="10">
        <v>100003</v>
      </c>
      <c r="D29" s="10">
        <v>100003</v>
      </c>
      <c r="E29" s="10" t="s">
        <v>32</v>
      </c>
      <c r="F29" s="10" t="s">
        <v>80</v>
      </c>
      <c r="G29" s="10">
        <v>1094240221</v>
      </c>
      <c r="H29" s="10" t="s">
        <v>81</v>
      </c>
      <c r="I29" s="14" t="s">
        <v>104</v>
      </c>
      <c r="K29" s="15">
        <f t="shared" si="0"/>
        <v>60</v>
      </c>
      <c r="L29" s="10" t="s">
        <v>32</v>
      </c>
      <c r="N29" s="10" t="s">
        <v>50</v>
      </c>
      <c r="S29" s="16">
        <v>43862</v>
      </c>
      <c r="T29" s="17"/>
      <c r="U29" s="18">
        <v>2000000</v>
      </c>
      <c r="V29" s="18">
        <v>2000000</v>
      </c>
      <c r="W29" s="10" t="s">
        <v>33</v>
      </c>
      <c r="Z29" s="10" t="s">
        <v>93</v>
      </c>
    </row>
    <row r="30" spans="1:26" ht="15.75" customHeight="1">
      <c r="A30" s="10" t="s">
        <v>107</v>
      </c>
      <c r="B30" s="10" t="s">
        <v>103</v>
      </c>
      <c r="C30" s="10">
        <v>100003</v>
      </c>
      <c r="D30" s="10">
        <v>100003</v>
      </c>
      <c r="E30" s="10" t="s">
        <v>32</v>
      </c>
      <c r="F30" s="10" t="s">
        <v>80</v>
      </c>
      <c r="G30" s="10">
        <v>1094240221</v>
      </c>
      <c r="H30" s="10" t="s">
        <v>81</v>
      </c>
      <c r="I30" s="14" t="s">
        <v>104</v>
      </c>
      <c r="K30" s="15">
        <f t="shared" si="0"/>
        <v>60</v>
      </c>
      <c r="L30" s="10" t="s">
        <v>32</v>
      </c>
      <c r="N30" s="10" t="s">
        <v>50</v>
      </c>
      <c r="S30" s="16">
        <v>43862</v>
      </c>
      <c r="T30" s="17"/>
      <c r="U30" s="18">
        <v>2000000</v>
      </c>
      <c r="V30" s="18">
        <v>2000000</v>
      </c>
      <c r="W30" s="10" t="s">
        <v>33</v>
      </c>
      <c r="Z30" s="10" t="s">
        <v>93</v>
      </c>
    </row>
    <row r="31" spans="1:26" ht="15.75" customHeight="1">
      <c r="A31" s="10" t="s">
        <v>108</v>
      </c>
      <c r="B31" s="10" t="s">
        <v>103</v>
      </c>
      <c r="C31" s="10">
        <v>100003</v>
      </c>
      <c r="D31" s="10">
        <v>100003</v>
      </c>
      <c r="E31" s="10" t="s">
        <v>32</v>
      </c>
      <c r="F31" s="10" t="s">
        <v>80</v>
      </c>
      <c r="G31" s="10">
        <v>1094240221</v>
      </c>
      <c r="H31" s="10" t="s">
        <v>81</v>
      </c>
      <c r="I31" s="14" t="s">
        <v>104</v>
      </c>
      <c r="K31" s="15">
        <f t="shared" si="0"/>
        <v>60</v>
      </c>
      <c r="L31" s="10" t="s">
        <v>32</v>
      </c>
      <c r="N31" s="10" t="s">
        <v>50</v>
      </c>
      <c r="S31" s="16">
        <v>43862</v>
      </c>
      <c r="T31" s="17"/>
      <c r="U31" s="18">
        <v>2000000</v>
      </c>
      <c r="V31" s="18">
        <v>2000000</v>
      </c>
      <c r="W31" s="10" t="s">
        <v>33</v>
      </c>
      <c r="Z31" s="10" t="s">
        <v>93</v>
      </c>
    </row>
    <row r="32" spans="1:26" ht="15.75" customHeight="1">
      <c r="A32" s="10" t="s">
        <v>109</v>
      </c>
      <c r="B32" s="10" t="s">
        <v>103</v>
      </c>
      <c r="C32" s="10">
        <v>100003</v>
      </c>
      <c r="D32" s="10">
        <v>100003</v>
      </c>
      <c r="E32" s="10" t="s">
        <v>32</v>
      </c>
      <c r="F32" s="10" t="s">
        <v>80</v>
      </c>
      <c r="G32" s="10">
        <v>1094240221</v>
      </c>
      <c r="H32" s="10" t="s">
        <v>81</v>
      </c>
      <c r="I32" s="14" t="s">
        <v>104</v>
      </c>
      <c r="K32" s="15">
        <f t="shared" si="0"/>
        <v>60</v>
      </c>
      <c r="L32" s="10" t="s">
        <v>32</v>
      </c>
      <c r="N32" s="10" t="s">
        <v>50</v>
      </c>
      <c r="S32" s="16">
        <v>43862</v>
      </c>
      <c r="T32" s="17"/>
      <c r="U32" s="18">
        <v>2000000</v>
      </c>
      <c r="V32" s="18">
        <v>2000000</v>
      </c>
      <c r="W32" s="10" t="s">
        <v>33</v>
      </c>
      <c r="Z32" s="10" t="s">
        <v>93</v>
      </c>
    </row>
    <row r="33" spans="1:26" ht="15.75" customHeight="1">
      <c r="A33" s="10" t="s">
        <v>110</v>
      </c>
      <c r="B33" s="10" t="s">
        <v>111</v>
      </c>
      <c r="C33" s="10">
        <v>100004</v>
      </c>
      <c r="D33" s="10">
        <v>100004</v>
      </c>
      <c r="E33" s="10" t="s">
        <v>32</v>
      </c>
      <c r="F33" s="10" t="s">
        <v>80</v>
      </c>
      <c r="G33" s="10">
        <v>1094240221</v>
      </c>
      <c r="H33" s="10" t="s">
        <v>81</v>
      </c>
      <c r="I33" s="14" t="s">
        <v>112</v>
      </c>
      <c r="K33" s="15">
        <f t="shared" ref="K33:K67" si="1">12*3</f>
        <v>36</v>
      </c>
      <c r="L33" s="10" t="s">
        <v>37</v>
      </c>
      <c r="N33" s="10" t="s">
        <v>113</v>
      </c>
      <c r="S33" s="19" t="s">
        <v>114</v>
      </c>
      <c r="T33" s="17"/>
      <c r="U33" s="18">
        <v>500000</v>
      </c>
      <c r="V33" s="18">
        <v>500000</v>
      </c>
      <c r="W33" s="10" t="s">
        <v>33</v>
      </c>
    </row>
    <row r="34" spans="1:26" ht="15.75" customHeight="1">
      <c r="A34" s="10" t="s">
        <v>115</v>
      </c>
      <c r="B34" s="10" t="s">
        <v>111</v>
      </c>
      <c r="C34" s="10">
        <v>100004</v>
      </c>
      <c r="D34" s="10">
        <v>100004</v>
      </c>
      <c r="E34" s="10" t="s">
        <v>32</v>
      </c>
      <c r="F34" s="10" t="s">
        <v>80</v>
      </c>
      <c r="G34" s="10">
        <v>1094240221</v>
      </c>
      <c r="H34" s="10" t="s">
        <v>81</v>
      </c>
      <c r="I34" s="14" t="s">
        <v>112</v>
      </c>
      <c r="K34" s="15">
        <f t="shared" si="1"/>
        <v>36</v>
      </c>
      <c r="L34" s="10" t="s">
        <v>37</v>
      </c>
      <c r="N34" s="10" t="s">
        <v>113</v>
      </c>
      <c r="S34" s="19" t="s">
        <v>114</v>
      </c>
      <c r="T34" s="17"/>
      <c r="U34" s="18">
        <v>500000</v>
      </c>
      <c r="V34" s="18">
        <v>500000</v>
      </c>
      <c r="W34" s="10" t="s">
        <v>33</v>
      </c>
    </row>
    <row r="35" spans="1:26" ht="15.75" customHeight="1">
      <c r="A35" s="10" t="s">
        <v>116</v>
      </c>
      <c r="B35" s="10" t="s">
        <v>111</v>
      </c>
      <c r="C35" s="10">
        <v>100004</v>
      </c>
      <c r="D35" s="10">
        <v>100004</v>
      </c>
      <c r="E35" s="10" t="s">
        <v>32</v>
      </c>
      <c r="F35" s="10" t="s">
        <v>80</v>
      </c>
      <c r="G35" s="10">
        <v>1094240221</v>
      </c>
      <c r="H35" s="10" t="s">
        <v>81</v>
      </c>
      <c r="I35" s="14" t="s">
        <v>112</v>
      </c>
      <c r="K35" s="15">
        <f t="shared" si="1"/>
        <v>36</v>
      </c>
      <c r="L35" s="10" t="s">
        <v>32</v>
      </c>
      <c r="N35" s="10" t="s">
        <v>113</v>
      </c>
      <c r="S35" s="19" t="s">
        <v>114</v>
      </c>
      <c r="T35" s="17"/>
      <c r="U35" s="18">
        <v>500000</v>
      </c>
      <c r="V35" s="18">
        <v>500000</v>
      </c>
      <c r="W35" s="10" t="s">
        <v>33</v>
      </c>
      <c r="Z35" s="10" t="s">
        <v>93</v>
      </c>
    </row>
    <row r="36" spans="1:26" ht="15.75" customHeight="1">
      <c r="A36" s="10" t="s">
        <v>117</v>
      </c>
      <c r="B36" s="10" t="s">
        <v>111</v>
      </c>
      <c r="C36" s="10">
        <v>100004</v>
      </c>
      <c r="D36" s="10">
        <v>100004</v>
      </c>
      <c r="E36" s="10" t="s">
        <v>32</v>
      </c>
      <c r="F36" s="10" t="s">
        <v>80</v>
      </c>
      <c r="G36" s="10">
        <v>1094240221</v>
      </c>
      <c r="H36" s="10" t="s">
        <v>81</v>
      </c>
      <c r="I36" s="14" t="s">
        <v>112</v>
      </c>
      <c r="K36" s="15">
        <f t="shared" si="1"/>
        <v>36</v>
      </c>
      <c r="L36" s="10" t="s">
        <v>32</v>
      </c>
      <c r="N36" s="10" t="s">
        <v>113</v>
      </c>
      <c r="S36" s="19" t="s">
        <v>114</v>
      </c>
      <c r="T36" s="17"/>
      <c r="U36" s="18">
        <v>500000</v>
      </c>
      <c r="V36" s="18">
        <v>500000</v>
      </c>
      <c r="W36" s="10" t="s">
        <v>33</v>
      </c>
      <c r="Z36" s="10" t="s">
        <v>93</v>
      </c>
    </row>
    <row r="37" spans="1:26" ht="15.75" customHeight="1">
      <c r="A37" s="10" t="s">
        <v>118</v>
      </c>
      <c r="B37" s="10" t="s">
        <v>111</v>
      </c>
      <c r="C37" s="10">
        <v>100004</v>
      </c>
      <c r="D37" s="10">
        <v>100004</v>
      </c>
      <c r="E37" s="10" t="s">
        <v>32</v>
      </c>
      <c r="F37" s="10" t="s">
        <v>80</v>
      </c>
      <c r="G37" s="10">
        <v>1094240221</v>
      </c>
      <c r="H37" s="10" t="s">
        <v>81</v>
      </c>
      <c r="I37" s="14" t="s">
        <v>112</v>
      </c>
      <c r="K37" s="15">
        <f t="shared" si="1"/>
        <v>36</v>
      </c>
      <c r="L37" s="10" t="s">
        <v>32</v>
      </c>
      <c r="N37" s="10" t="s">
        <v>113</v>
      </c>
      <c r="S37" s="19" t="s">
        <v>114</v>
      </c>
      <c r="T37" s="17"/>
      <c r="U37" s="18">
        <v>500000</v>
      </c>
      <c r="V37" s="18">
        <v>500000</v>
      </c>
      <c r="W37" s="10" t="s">
        <v>33</v>
      </c>
      <c r="Z37" s="10" t="s">
        <v>93</v>
      </c>
    </row>
    <row r="38" spans="1:26" ht="15.75" customHeight="1">
      <c r="A38" s="10" t="s">
        <v>119</v>
      </c>
      <c r="B38" s="10" t="s">
        <v>111</v>
      </c>
      <c r="C38" s="10">
        <v>100004</v>
      </c>
      <c r="D38" s="10">
        <v>100004</v>
      </c>
      <c r="E38" s="10" t="s">
        <v>32</v>
      </c>
      <c r="F38" s="10" t="s">
        <v>80</v>
      </c>
      <c r="G38" s="10">
        <v>1094240221</v>
      </c>
      <c r="H38" s="10" t="s">
        <v>81</v>
      </c>
      <c r="I38" s="14" t="s">
        <v>112</v>
      </c>
      <c r="K38" s="15">
        <f t="shared" si="1"/>
        <v>36</v>
      </c>
      <c r="L38" s="10" t="s">
        <v>32</v>
      </c>
      <c r="N38" s="10" t="s">
        <v>113</v>
      </c>
      <c r="S38" s="19" t="s">
        <v>114</v>
      </c>
      <c r="T38" s="17"/>
      <c r="U38" s="18">
        <v>500000</v>
      </c>
      <c r="V38" s="18">
        <v>500000</v>
      </c>
      <c r="W38" s="10" t="s">
        <v>33</v>
      </c>
      <c r="Z38" s="10" t="s">
        <v>93</v>
      </c>
    </row>
    <row r="39" spans="1:26" ht="15.75" customHeight="1">
      <c r="A39" s="10" t="s">
        <v>120</v>
      </c>
      <c r="B39" s="10" t="s">
        <v>111</v>
      </c>
      <c r="C39" s="10">
        <v>100004</v>
      </c>
      <c r="D39" s="10">
        <v>100004</v>
      </c>
      <c r="E39" s="10" t="s">
        <v>32</v>
      </c>
      <c r="F39" s="10" t="s">
        <v>80</v>
      </c>
      <c r="G39" s="10">
        <v>1094240221</v>
      </c>
      <c r="H39" s="10" t="s">
        <v>81</v>
      </c>
      <c r="I39" s="14" t="s">
        <v>112</v>
      </c>
      <c r="K39" s="15">
        <f t="shared" si="1"/>
        <v>36</v>
      </c>
      <c r="L39" s="10" t="s">
        <v>32</v>
      </c>
      <c r="N39" s="10" t="s">
        <v>113</v>
      </c>
      <c r="S39" s="19" t="s">
        <v>114</v>
      </c>
      <c r="T39" s="17"/>
      <c r="U39" s="18">
        <v>500000</v>
      </c>
      <c r="V39" s="18">
        <v>500000</v>
      </c>
      <c r="W39" s="10" t="s">
        <v>33</v>
      </c>
      <c r="Z39" s="10" t="s">
        <v>93</v>
      </c>
    </row>
    <row r="40" spans="1:26" ht="15.75" customHeight="1">
      <c r="A40" s="10" t="s">
        <v>121</v>
      </c>
      <c r="B40" s="10" t="s">
        <v>111</v>
      </c>
      <c r="C40" s="10">
        <v>100004</v>
      </c>
      <c r="D40" s="10">
        <v>100004</v>
      </c>
      <c r="E40" s="10" t="s">
        <v>32</v>
      </c>
      <c r="F40" s="10" t="s">
        <v>80</v>
      </c>
      <c r="G40" s="10">
        <v>1094240221</v>
      </c>
      <c r="H40" s="10" t="s">
        <v>81</v>
      </c>
      <c r="I40" s="14" t="s">
        <v>112</v>
      </c>
      <c r="K40" s="15">
        <f t="shared" si="1"/>
        <v>36</v>
      </c>
      <c r="L40" s="10" t="s">
        <v>32</v>
      </c>
      <c r="N40" s="10" t="s">
        <v>113</v>
      </c>
      <c r="S40" s="19" t="s">
        <v>114</v>
      </c>
      <c r="T40" s="17"/>
      <c r="U40" s="18">
        <v>500000</v>
      </c>
      <c r="V40" s="18">
        <v>500000</v>
      </c>
      <c r="W40" s="10" t="s">
        <v>33</v>
      </c>
      <c r="Z40" s="10" t="s">
        <v>93</v>
      </c>
    </row>
    <row r="41" spans="1:26" ht="15.75" customHeight="1">
      <c r="A41" s="10" t="s">
        <v>122</v>
      </c>
      <c r="B41" s="10" t="s">
        <v>111</v>
      </c>
      <c r="C41" s="10">
        <v>100004</v>
      </c>
      <c r="D41" s="10">
        <v>100004</v>
      </c>
      <c r="E41" s="10" t="s">
        <v>32</v>
      </c>
      <c r="F41" s="10" t="s">
        <v>80</v>
      </c>
      <c r="G41" s="10">
        <v>1094240221</v>
      </c>
      <c r="H41" s="10" t="s">
        <v>81</v>
      </c>
      <c r="I41" s="14" t="s">
        <v>112</v>
      </c>
      <c r="K41" s="15">
        <f t="shared" si="1"/>
        <v>36</v>
      </c>
      <c r="L41" s="10" t="s">
        <v>32</v>
      </c>
      <c r="N41" s="10" t="s">
        <v>113</v>
      </c>
      <c r="S41" s="19" t="s">
        <v>114</v>
      </c>
      <c r="T41" s="17"/>
      <c r="U41" s="18">
        <v>500000</v>
      </c>
      <c r="V41" s="18">
        <v>500000</v>
      </c>
      <c r="W41" s="10" t="s">
        <v>33</v>
      </c>
      <c r="Z41" s="10" t="s">
        <v>93</v>
      </c>
    </row>
    <row r="42" spans="1:26" ht="15.75" customHeight="1">
      <c r="A42" s="10" t="s">
        <v>123</v>
      </c>
      <c r="B42" s="10" t="s">
        <v>111</v>
      </c>
      <c r="C42" s="10">
        <v>100004</v>
      </c>
      <c r="D42" s="10">
        <v>100004</v>
      </c>
      <c r="E42" s="10" t="s">
        <v>32</v>
      </c>
      <c r="F42" s="10" t="s">
        <v>80</v>
      </c>
      <c r="G42" s="10">
        <v>1094240221</v>
      </c>
      <c r="H42" s="10" t="s">
        <v>81</v>
      </c>
      <c r="I42" s="14" t="s">
        <v>112</v>
      </c>
      <c r="K42" s="15">
        <f t="shared" si="1"/>
        <v>36</v>
      </c>
      <c r="L42" s="10" t="s">
        <v>32</v>
      </c>
      <c r="N42" s="10" t="s">
        <v>113</v>
      </c>
      <c r="S42" s="19" t="s">
        <v>114</v>
      </c>
      <c r="T42" s="17"/>
      <c r="U42" s="18">
        <v>500000</v>
      </c>
      <c r="V42" s="18">
        <v>500000</v>
      </c>
      <c r="W42" s="10" t="s">
        <v>33</v>
      </c>
      <c r="Z42" s="10" t="s">
        <v>93</v>
      </c>
    </row>
    <row r="43" spans="1:26" ht="15.75" customHeight="1">
      <c r="A43" s="10" t="s">
        <v>124</v>
      </c>
      <c r="B43" s="10" t="s">
        <v>111</v>
      </c>
      <c r="C43" s="10">
        <v>100004</v>
      </c>
      <c r="D43" s="10">
        <v>100004</v>
      </c>
      <c r="E43" s="10" t="s">
        <v>32</v>
      </c>
      <c r="F43" s="10" t="s">
        <v>80</v>
      </c>
      <c r="G43" s="10">
        <v>1094240221</v>
      </c>
      <c r="H43" s="10" t="s">
        <v>81</v>
      </c>
      <c r="I43" s="14" t="s">
        <v>112</v>
      </c>
      <c r="K43" s="15">
        <f t="shared" si="1"/>
        <v>36</v>
      </c>
      <c r="L43" s="10" t="s">
        <v>32</v>
      </c>
      <c r="N43" s="10" t="s">
        <v>113</v>
      </c>
      <c r="S43" s="19" t="s">
        <v>114</v>
      </c>
      <c r="T43" s="17"/>
      <c r="U43" s="18">
        <v>500000</v>
      </c>
      <c r="V43" s="18">
        <v>500000</v>
      </c>
      <c r="W43" s="10" t="s">
        <v>33</v>
      </c>
      <c r="Z43" s="10" t="s">
        <v>93</v>
      </c>
    </row>
    <row r="44" spans="1:26" ht="15.75" customHeight="1">
      <c r="A44" s="10" t="s">
        <v>125</v>
      </c>
      <c r="B44" s="10" t="s">
        <v>111</v>
      </c>
      <c r="C44" s="10">
        <v>100004</v>
      </c>
      <c r="D44" s="10">
        <v>100004</v>
      </c>
      <c r="E44" s="10" t="s">
        <v>32</v>
      </c>
      <c r="F44" s="10" t="s">
        <v>80</v>
      </c>
      <c r="G44" s="10">
        <v>1094240221</v>
      </c>
      <c r="H44" s="10" t="s">
        <v>81</v>
      </c>
      <c r="I44" s="14" t="s">
        <v>112</v>
      </c>
      <c r="K44" s="15">
        <f t="shared" si="1"/>
        <v>36</v>
      </c>
      <c r="L44" s="10" t="s">
        <v>32</v>
      </c>
      <c r="N44" s="10" t="s">
        <v>113</v>
      </c>
      <c r="S44" s="19" t="s">
        <v>114</v>
      </c>
      <c r="T44" s="17"/>
      <c r="U44" s="18">
        <v>500000</v>
      </c>
      <c r="V44" s="18">
        <v>500000</v>
      </c>
      <c r="W44" s="10" t="s">
        <v>33</v>
      </c>
      <c r="Z44" s="10" t="s">
        <v>93</v>
      </c>
    </row>
    <row r="45" spans="1:26" ht="15.75" customHeight="1">
      <c r="A45" s="10" t="s">
        <v>126</v>
      </c>
      <c r="B45" s="10" t="s">
        <v>111</v>
      </c>
      <c r="C45" s="10">
        <v>100004</v>
      </c>
      <c r="D45" s="10">
        <v>100004</v>
      </c>
      <c r="E45" s="10" t="s">
        <v>32</v>
      </c>
      <c r="F45" s="10" t="s">
        <v>80</v>
      </c>
      <c r="G45" s="10">
        <v>1094240221</v>
      </c>
      <c r="H45" s="10" t="s">
        <v>81</v>
      </c>
      <c r="I45" s="14" t="s">
        <v>112</v>
      </c>
      <c r="K45" s="15">
        <f t="shared" si="1"/>
        <v>36</v>
      </c>
      <c r="L45" s="10" t="s">
        <v>32</v>
      </c>
      <c r="N45" s="10" t="s">
        <v>113</v>
      </c>
      <c r="S45" s="19" t="s">
        <v>114</v>
      </c>
      <c r="T45" s="17"/>
      <c r="U45" s="18">
        <v>500000</v>
      </c>
      <c r="V45" s="18">
        <v>500000</v>
      </c>
      <c r="W45" s="10" t="s">
        <v>33</v>
      </c>
      <c r="Z45" s="10" t="s">
        <v>93</v>
      </c>
    </row>
    <row r="46" spans="1:26" ht="15.75" customHeight="1">
      <c r="A46" s="10" t="s">
        <v>127</v>
      </c>
      <c r="B46" s="10" t="s">
        <v>111</v>
      </c>
      <c r="C46" s="10">
        <v>100004</v>
      </c>
      <c r="D46" s="10">
        <v>100004</v>
      </c>
      <c r="E46" s="10" t="s">
        <v>32</v>
      </c>
      <c r="F46" s="10" t="s">
        <v>80</v>
      </c>
      <c r="G46" s="10">
        <v>1094240221</v>
      </c>
      <c r="H46" s="10" t="s">
        <v>81</v>
      </c>
      <c r="I46" s="14" t="s">
        <v>112</v>
      </c>
      <c r="K46" s="15">
        <f t="shared" si="1"/>
        <v>36</v>
      </c>
      <c r="L46" s="10" t="s">
        <v>32</v>
      </c>
      <c r="N46" s="10" t="s">
        <v>113</v>
      </c>
      <c r="S46" s="19" t="s">
        <v>114</v>
      </c>
      <c r="T46" s="17"/>
      <c r="U46" s="18">
        <v>500000</v>
      </c>
      <c r="V46" s="18">
        <v>500000</v>
      </c>
      <c r="W46" s="10" t="s">
        <v>33</v>
      </c>
      <c r="Z46" s="10" t="s">
        <v>93</v>
      </c>
    </row>
    <row r="47" spans="1:26" ht="15.75" customHeight="1">
      <c r="A47" s="10" t="s">
        <v>128</v>
      </c>
      <c r="B47" s="10" t="s">
        <v>111</v>
      </c>
      <c r="C47" s="10">
        <v>100004</v>
      </c>
      <c r="D47" s="10">
        <v>100004</v>
      </c>
      <c r="E47" s="10" t="s">
        <v>32</v>
      </c>
      <c r="F47" s="10" t="s">
        <v>80</v>
      </c>
      <c r="G47" s="10">
        <v>1094240221</v>
      </c>
      <c r="H47" s="10" t="s">
        <v>81</v>
      </c>
      <c r="I47" s="14" t="s">
        <v>112</v>
      </c>
      <c r="K47" s="15">
        <f t="shared" si="1"/>
        <v>36</v>
      </c>
      <c r="L47" s="10" t="s">
        <v>32</v>
      </c>
      <c r="N47" s="10" t="s">
        <v>113</v>
      </c>
      <c r="S47" s="19" t="s">
        <v>114</v>
      </c>
      <c r="T47" s="17"/>
      <c r="U47" s="18">
        <v>500000</v>
      </c>
      <c r="V47" s="18">
        <v>500000</v>
      </c>
      <c r="W47" s="10" t="s">
        <v>33</v>
      </c>
      <c r="Z47" s="10" t="s">
        <v>93</v>
      </c>
    </row>
    <row r="48" spans="1:26" ht="15.75" customHeight="1">
      <c r="A48" s="10" t="s">
        <v>129</v>
      </c>
      <c r="B48" s="10" t="s">
        <v>111</v>
      </c>
      <c r="C48" s="10">
        <v>100004</v>
      </c>
      <c r="D48" s="10">
        <v>100004</v>
      </c>
      <c r="E48" s="10" t="s">
        <v>32</v>
      </c>
      <c r="F48" s="10" t="s">
        <v>80</v>
      </c>
      <c r="G48" s="10">
        <v>1094240221</v>
      </c>
      <c r="H48" s="10" t="s">
        <v>81</v>
      </c>
      <c r="I48" s="14" t="s">
        <v>112</v>
      </c>
      <c r="K48" s="15">
        <f t="shared" si="1"/>
        <v>36</v>
      </c>
      <c r="L48" s="10" t="s">
        <v>32</v>
      </c>
      <c r="N48" s="10" t="s">
        <v>113</v>
      </c>
      <c r="S48" s="19" t="s">
        <v>114</v>
      </c>
      <c r="T48" s="17"/>
      <c r="U48" s="18">
        <v>500000</v>
      </c>
      <c r="V48" s="18">
        <v>500000</v>
      </c>
      <c r="W48" s="10" t="s">
        <v>33</v>
      </c>
      <c r="Z48" s="10" t="s">
        <v>93</v>
      </c>
    </row>
    <row r="49" spans="1:26" ht="15.75" customHeight="1">
      <c r="A49" s="10" t="s">
        <v>130</v>
      </c>
      <c r="B49" s="10" t="s">
        <v>111</v>
      </c>
      <c r="C49" s="10">
        <v>100004</v>
      </c>
      <c r="D49" s="10">
        <v>100004</v>
      </c>
      <c r="E49" s="10" t="s">
        <v>32</v>
      </c>
      <c r="F49" s="10" t="s">
        <v>80</v>
      </c>
      <c r="G49" s="10">
        <v>1094240221</v>
      </c>
      <c r="H49" s="10" t="s">
        <v>81</v>
      </c>
      <c r="I49" s="14" t="s">
        <v>112</v>
      </c>
      <c r="K49" s="15">
        <f t="shared" si="1"/>
        <v>36</v>
      </c>
      <c r="L49" s="10" t="s">
        <v>32</v>
      </c>
      <c r="N49" s="10" t="s">
        <v>113</v>
      </c>
      <c r="S49" s="19" t="s">
        <v>114</v>
      </c>
      <c r="T49" s="17"/>
      <c r="U49" s="18">
        <v>500000</v>
      </c>
      <c r="V49" s="18">
        <v>500000</v>
      </c>
      <c r="W49" s="10" t="s">
        <v>33</v>
      </c>
      <c r="Z49" s="10" t="s">
        <v>93</v>
      </c>
    </row>
    <row r="50" spans="1:26" ht="15.75" customHeight="1">
      <c r="A50" s="10" t="s">
        <v>131</v>
      </c>
      <c r="B50" s="10" t="s">
        <v>111</v>
      </c>
      <c r="C50" s="10">
        <v>100004</v>
      </c>
      <c r="D50" s="10">
        <v>100004</v>
      </c>
      <c r="E50" s="10" t="s">
        <v>32</v>
      </c>
      <c r="F50" s="10" t="s">
        <v>80</v>
      </c>
      <c r="G50" s="10">
        <v>1094240221</v>
      </c>
      <c r="H50" s="10" t="s">
        <v>81</v>
      </c>
      <c r="I50" s="14" t="s">
        <v>112</v>
      </c>
      <c r="K50" s="15">
        <f t="shared" si="1"/>
        <v>36</v>
      </c>
      <c r="L50" s="10" t="s">
        <v>32</v>
      </c>
      <c r="N50" s="10" t="s">
        <v>113</v>
      </c>
      <c r="S50" s="19" t="s">
        <v>114</v>
      </c>
      <c r="T50" s="17"/>
      <c r="U50" s="18">
        <v>500000</v>
      </c>
      <c r="V50" s="18">
        <v>500000</v>
      </c>
      <c r="W50" s="10" t="s">
        <v>33</v>
      </c>
      <c r="Z50" s="10" t="s">
        <v>93</v>
      </c>
    </row>
    <row r="51" spans="1:26" ht="15.75" customHeight="1">
      <c r="A51" s="10" t="s">
        <v>132</v>
      </c>
      <c r="B51" s="10" t="s">
        <v>111</v>
      </c>
      <c r="C51" s="10">
        <v>100004</v>
      </c>
      <c r="D51" s="10">
        <v>100004</v>
      </c>
      <c r="E51" s="10" t="s">
        <v>32</v>
      </c>
      <c r="F51" s="10" t="s">
        <v>80</v>
      </c>
      <c r="G51" s="10">
        <v>1094240221</v>
      </c>
      <c r="H51" s="10" t="s">
        <v>81</v>
      </c>
      <c r="I51" s="14" t="s">
        <v>112</v>
      </c>
      <c r="K51" s="15">
        <f t="shared" si="1"/>
        <v>36</v>
      </c>
      <c r="L51" s="10" t="s">
        <v>32</v>
      </c>
      <c r="N51" s="10" t="s">
        <v>113</v>
      </c>
      <c r="S51" s="19" t="s">
        <v>114</v>
      </c>
      <c r="T51" s="17"/>
      <c r="U51" s="18">
        <v>500000</v>
      </c>
      <c r="V51" s="18">
        <v>500000</v>
      </c>
      <c r="W51" s="10" t="s">
        <v>33</v>
      </c>
      <c r="Z51" s="10" t="s">
        <v>93</v>
      </c>
    </row>
    <row r="52" spans="1:26" ht="15.75" customHeight="1">
      <c r="A52" s="10" t="s">
        <v>133</v>
      </c>
      <c r="B52" s="10" t="s">
        <v>111</v>
      </c>
      <c r="C52" s="10">
        <v>100004</v>
      </c>
      <c r="D52" s="10">
        <v>100004</v>
      </c>
      <c r="E52" s="10" t="s">
        <v>32</v>
      </c>
      <c r="F52" s="10" t="s">
        <v>80</v>
      </c>
      <c r="G52" s="10">
        <v>1094240221</v>
      </c>
      <c r="H52" s="10" t="s">
        <v>81</v>
      </c>
      <c r="I52" s="14" t="s">
        <v>112</v>
      </c>
      <c r="K52" s="15">
        <f t="shared" si="1"/>
        <v>36</v>
      </c>
      <c r="L52" s="10" t="s">
        <v>32</v>
      </c>
      <c r="N52" s="10" t="s">
        <v>113</v>
      </c>
      <c r="S52" s="19" t="s">
        <v>114</v>
      </c>
      <c r="T52" s="17"/>
      <c r="U52" s="18">
        <v>500000</v>
      </c>
      <c r="V52" s="18">
        <v>500000</v>
      </c>
      <c r="W52" s="10" t="s">
        <v>33</v>
      </c>
      <c r="Z52" s="10" t="s">
        <v>93</v>
      </c>
    </row>
    <row r="53" spans="1:26" ht="15.75" customHeight="1">
      <c r="A53" s="10" t="s">
        <v>134</v>
      </c>
      <c r="B53" s="10" t="s">
        <v>111</v>
      </c>
      <c r="C53" s="10">
        <v>100004</v>
      </c>
      <c r="D53" s="10">
        <v>100004</v>
      </c>
      <c r="E53" s="10" t="s">
        <v>32</v>
      </c>
      <c r="F53" s="10" t="s">
        <v>80</v>
      </c>
      <c r="G53" s="10">
        <v>1094240221</v>
      </c>
      <c r="H53" s="10" t="s">
        <v>81</v>
      </c>
      <c r="I53" s="14" t="s">
        <v>112</v>
      </c>
      <c r="K53" s="15">
        <f t="shared" si="1"/>
        <v>36</v>
      </c>
      <c r="L53" s="10" t="s">
        <v>32</v>
      </c>
      <c r="N53" s="10" t="s">
        <v>113</v>
      </c>
      <c r="S53" s="19" t="s">
        <v>114</v>
      </c>
      <c r="T53" s="17"/>
      <c r="U53" s="18">
        <v>500000</v>
      </c>
      <c r="V53" s="18">
        <v>500000</v>
      </c>
      <c r="W53" s="10" t="s">
        <v>33</v>
      </c>
      <c r="Z53" s="10" t="s">
        <v>93</v>
      </c>
    </row>
    <row r="54" spans="1:26" ht="15.75" customHeight="1">
      <c r="A54" s="10" t="s">
        <v>135</v>
      </c>
      <c r="B54" s="10" t="s">
        <v>111</v>
      </c>
      <c r="C54" s="10">
        <v>100004</v>
      </c>
      <c r="D54" s="10">
        <v>100004</v>
      </c>
      <c r="E54" s="10" t="s">
        <v>32</v>
      </c>
      <c r="F54" s="10" t="s">
        <v>80</v>
      </c>
      <c r="G54" s="10">
        <v>1094240221</v>
      </c>
      <c r="H54" s="10" t="s">
        <v>81</v>
      </c>
      <c r="I54" s="14" t="s">
        <v>112</v>
      </c>
      <c r="K54" s="15">
        <f t="shared" si="1"/>
        <v>36</v>
      </c>
      <c r="L54" s="10" t="s">
        <v>32</v>
      </c>
      <c r="N54" s="10" t="s">
        <v>113</v>
      </c>
      <c r="S54" s="19" t="s">
        <v>114</v>
      </c>
      <c r="T54" s="17"/>
      <c r="U54" s="18">
        <v>500000</v>
      </c>
      <c r="V54" s="18">
        <v>500000</v>
      </c>
      <c r="W54" s="10" t="s">
        <v>33</v>
      </c>
      <c r="Z54" s="10" t="s">
        <v>93</v>
      </c>
    </row>
    <row r="55" spans="1:26" ht="15.75" customHeight="1">
      <c r="A55" s="10" t="s">
        <v>136</v>
      </c>
      <c r="B55" s="10" t="s">
        <v>111</v>
      </c>
      <c r="C55" s="10">
        <v>100004</v>
      </c>
      <c r="D55" s="10">
        <v>100004</v>
      </c>
      <c r="E55" s="10" t="s">
        <v>32</v>
      </c>
      <c r="F55" s="10" t="s">
        <v>80</v>
      </c>
      <c r="G55" s="10">
        <v>1094240221</v>
      </c>
      <c r="H55" s="10" t="s">
        <v>81</v>
      </c>
      <c r="I55" s="14" t="s">
        <v>112</v>
      </c>
      <c r="K55" s="15">
        <f t="shared" si="1"/>
        <v>36</v>
      </c>
      <c r="L55" s="10" t="s">
        <v>32</v>
      </c>
      <c r="N55" s="10" t="s">
        <v>113</v>
      </c>
      <c r="S55" s="19" t="s">
        <v>114</v>
      </c>
      <c r="T55" s="17"/>
      <c r="U55" s="18">
        <v>500000</v>
      </c>
      <c r="V55" s="18">
        <v>500000</v>
      </c>
      <c r="W55" s="10" t="s">
        <v>33</v>
      </c>
      <c r="Z55" s="10" t="s">
        <v>93</v>
      </c>
    </row>
    <row r="56" spans="1:26" ht="15.75" customHeight="1">
      <c r="A56" s="10" t="s">
        <v>137</v>
      </c>
      <c r="B56" s="10" t="s">
        <v>111</v>
      </c>
      <c r="C56" s="10">
        <v>100004</v>
      </c>
      <c r="D56" s="10">
        <v>100004</v>
      </c>
      <c r="E56" s="10" t="s">
        <v>32</v>
      </c>
      <c r="F56" s="10" t="s">
        <v>80</v>
      </c>
      <c r="G56" s="10">
        <v>1094240221</v>
      </c>
      <c r="H56" s="10" t="s">
        <v>81</v>
      </c>
      <c r="I56" s="14" t="s">
        <v>112</v>
      </c>
      <c r="K56" s="15">
        <f t="shared" si="1"/>
        <v>36</v>
      </c>
      <c r="L56" s="10" t="s">
        <v>32</v>
      </c>
      <c r="N56" s="10" t="s">
        <v>113</v>
      </c>
      <c r="S56" s="19" t="s">
        <v>114</v>
      </c>
      <c r="T56" s="17"/>
      <c r="U56" s="18">
        <v>500000</v>
      </c>
      <c r="V56" s="18">
        <v>500000</v>
      </c>
      <c r="W56" s="10" t="s">
        <v>33</v>
      </c>
      <c r="Z56" s="10" t="s">
        <v>93</v>
      </c>
    </row>
    <row r="57" spans="1:26" ht="15.75" customHeight="1">
      <c r="A57" s="10" t="s">
        <v>138</v>
      </c>
      <c r="B57" s="10" t="s">
        <v>111</v>
      </c>
      <c r="C57" s="10">
        <v>100004</v>
      </c>
      <c r="D57" s="10">
        <v>100004</v>
      </c>
      <c r="E57" s="10" t="s">
        <v>32</v>
      </c>
      <c r="F57" s="10" t="s">
        <v>80</v>
      </c>
      <c r="G57" s="10">
        <v>1094240221</v>
      </c>
      <c r="H57" s="10" t="s">
        <v>81</v>
      </c>
      <c r="I57" s="14" t="s">
        <v>112</v>
      </c>
      <c r="K57" s="15">
        <f t="shared" si="1"/>
        <v>36</v>
      </c>
      <c r="L57" s="10" t="s">
        <v>32</v>
      </c>
      <c r="N57" s="10" t="s">
        <v>113</v>
      </c>
      <c r="S57" s="19" t="s">
        <v>114</v>
      </c>
      <c r="T57" s="17"/>
      <c r="U57" s="18">
        <v>500000</v>
      </c>
      <c r="V57" s="18">
        <v>500000</v>
      </c>
      <c r="W57" s="10" t="s">
        <v>33</v>
      </c>
      <c r="Z57" s="10" t="s">
        <v>93</v>
      </c>
    </row>
    <row r="58" spans="1:26" ht="15.75" customHeight="1">
      <c r="A58" s="10" t="s">
        <v>139</v>
      </c>
      <c r="B58" s="10" t="s">
        <v>111</v>
      </c>
      <c r="C58" s="10">
        <v>100004</v>
      </c>
      <c r="D58" s="10">
        <v>100004</v>
      </c>
      <c r="E58" s="10" t="s">
        <v>32</v>
      </c>
      <c r="F58" s="10" t="s">
        <v>80</v>
      </c>
      <c r="G58" s="10">
        <v>1094240221</v>
      </c>
      <c r="H58" s="10" t="s">
        <v>81</v>
      </c>
      <c r="I58" s="14" t="s">
        <v>112</v>
      </c>
      <c r="K58" s="15">
        <f t="shared" si="1"/>
        <v>36</v>
      </c>
      <c r="L58" s="10" t="s">
        <v>32</v>
      </c>
      <c r="N58" s="10" t="s">
        <v>113</v>
      </c>
      <c r="S58" s="19" t="s">
        <v>114</v>
      </c>
      <c r="T58" s="17"/>
      <c r="U58" s="18">
        <v>500000</v>
      </c>
      <c r="V58" s="18">
        <v>500000</v>
      </c>
      <c r="W58" s="10" t="s">
        <v>33</v>
      </c>
      <c r="Z58" s="10" t="s">
        <v>93</v>
      </c>
    </row>
    <row r="59" spans="1:26" ht="15.75" customHeight="1">
      <c r="A59" s="10" t="s">
        <v>140</v>
      </c>
      <c r="B59" s="10" t="s">
        <v>111</v>
      </c>
      <c r="C59" s="10">
        <v>100004</v>
      </c>
      <c r="D59" s="10">
        <v>100004</v>
      </c>
      <c r="E59" s="10" t="s">
        <v>32</v>
      </c>
      <c r="F59" s="10" t="s">
        <v>80</v>
      </c>
      <c r="G59" s="10">
        <v>1094240221</v>
      </c>
      <c r="H59" s="10" t="s">
        <v>81</v>
      </c>
      <c r="I59" s="14" t="s">
        <v>112</v>
      </c>
      <c r="K59" s="15">
        <f t="shared" si="1"/>
        <v>36</v>
      </c>
      <c r="L59" s="10" t="s">
        <v>32</v>
      </c>
      <c r="N59" s="10" t="s">
        <v>113</v>
      </c>
      <c r="S59" s="19" t="s">
        <v>114</v>
      </c>
      <c r="T59" s="17"/>
      <c r="U59" s="18">
        <v>500000</v>
      </c>
      <c r="V59" s="18">
        <v>500000</v>
      </c>
      <c r="W59" s="10" t="s">
        <v>33</v>
      </c>
      <c r="Z59" s="10" t="s">
        <v>93</v>
      </c>
    </row>
    <row r="60" spans="1:26" ht="15.75" customHeight="1">
      <c r="A60" s="10" t="s">
        <v>141</v>
      </c>
      <c r="B60" s="10" t="s">
        <v>111</v>
      </c>
      <c r="C60" s="10">
        <v>100004</v>
      </c>
      <c r="D60" s="10">
        <v>100004</v>
      </c>
      <c r="E60" s="10" t="s">
        <v>32</v>
      </c>
      <c r="F60" s="10" t="s">
        <v>80</v>
      </c>
      <c r="G60" s="10">
        <v>1094240221</v>
      </c>
      <c r="H60" s="10" t="s">
        <v>81</v>
      </c>
      <c r="I60" s="14" t="s">
        <v>112</v>
      </c>
      <c r="K60" s="15">
        <f t="shared" si="1"/>
        <v>36</v>
      </c>
      <c r="L60" s="10" t="s">
        <v>32</v>
      </c>
      <c r="N60" s="10" t="s">
        <v>113</v>
      </c>
      <c r="S60" s="19" t="s">
        <v>114</v>
      </c>
      <c r="T60" s="17"/>
      <c r="U60" s="18">
        <v>500000</v>
      </c>
      <c r="V60" s="18">
        <v>500000</v>
      </c>
      <c r="W60" s="10" t="s">
        <v>33</v>
      </c>
      <c r="Z60" s="10" t="s">
        <v>93</v>
      </c>
    </row>
    <row r="61" spans="1:26" ht="15.75" customHeight="1">
      <c r="A61" s="10" t="s">
        <v>142</v>
      </c>
      <c r="B61" s="10" t="s">
        <v>111</v>
      </c>
      <c r="C61" s="10">
        <v>100004</v>
      </c>
      <c r="D61" s="10">
        <v>100004</v>
      </c>
      <c r="E61" s="10" t="s">
        <v>32</v>
      </c>
      <c r="F61" s="10" t="s">
        <v>80</v>
      </c>
      <c r="G61" s="10">
        <v>1094240221</v>
      </c>
      <c r="H61" s="10" t="s">
        <v>81</v>
      </c>
      <c r="I61" s="14" t="s">
        <v>112</v>
      </c>
      <c r="K61" s="15">
        <f t="shared" si="1"/>
        <v>36</v>
      </c>
      <c r="L61" s="10" t="s">
        <v>32</v>
      </c>
      <c r="N61" s="10" t="s">
        <v>113</v>
      </c>
      <c r="S61" s="19" t="s">
        <v>114</v>
      </c>
      <c r="T61" s="17"/>
      <c r="U61" s="18">
        <v>500000</v>
      </c>
      <c r="V61" s="18">
        <v>500000</v>
      </c>
      <c r="W61" s="10" t="s">
        <v>33</v>
      </c>
      <c r="Z61" s="10" t="s">
        <v>93</v>
      </c>
    </row>
    <row r="62" spans="1:26" ht="15.75" customHeight="1">
      <c r="A62" s="10" t="s">
        <v>143</v>
      </c>
      <c r="B62" s="10" t="s">
        <v>111</v>
      </c>
      <c r="C62" s="10">
        <v>100004</v>
      </c>
      <c r="D62" s="10">
        <v>100004</v>
      </c>
      <c r="E62" s="10" t="s">
        <v>32</v>
      </c>
      <c r="F62" s="10" t="s">
        <v>80</v>
      </c>
      <c r="G62" s="10">
        <v>1094240221</v>
      </c>
      <c r="H62" s="10" t="s">
        <v>81</v>
      </c>
      <c r="I62" s="14" t="s">
        <v>112</v>
      </c>
      <c r="K62" s="15">
        <f t="shared" si="1"/>
        <v>36</v>
      </c>
      <c r="L62" s="10" t="s">
        <v>32</v>
      </c>
      <c r="N62" s="10" t="s">
        <v>113</v>
      </c>
      <c r="S62" s="19" t="s">
        <v>114</v>
      </c>
      <c r="T62" s="17"/>
      <c r="U62" s="18">
        <v>500000</v>
      </c>
      <c r="V62" s="18">
        <v>500000</v>
      </c>
      <c r="W62" s="10" t="s">
        <v>33</v>
      </c>
      <c r="Z62" s="10" t="s">
        <v>93</v>
      </c>
    </row>
    <row r="63" spans="1:26" ht="15.75" customHeight="1">
      <c r="A63" s="10" t="s">
        <v>144</v>
      </c>
      <c r="B63" s="10" t="s">
        <v>111</v>
      </c>
      <c r="C63" s="10">
        <v>100004</v>
      </c>
      <c r="D63" s="10">
        <v>100004</v>
      </c>
      <c r="E63" s="10" t="s">
        <v>32</v>
      </c>
      <c r="F63" s="10" t="s">
        <v>80</v>
      </c>
      <c r="G63" s="10">
        <v>1094240221</v>
      </c>
      <c r="H63" s="10" t="s">
        <v>81</v>
      </c>
      <c r="I63" s="14" t="s">
        <v>112</v>
      </c>
      <c r="K63" s="15">
        <f t="shared" si="1"/>
        <v>36</v>
      </c>
      <c r="L63" s="10" t="s">
        <v>32</v>
      </c>
      <c r="N63" s="10" t="s">
        <v>113</v>
      </c>
      <c r="S63" s="19" t="s">
        <v>114</v>
      </c>
      <c r="T63" s="17"/>
      <c r="U63" s="18">
        <v>500000</v>
      </c>
      <c r="V63" s="18">
        <v>500000</v>
      </c>
      <c r="W63" s="10" t="s">
        <v>33</v>
      </c>
      <c r="Z63" s="10" t="s">
        <v>93</v>
      </c>
    </row>
    <row r="64" spans="1:26" ht="15.75" customHeight="1">
      <c r="A64" s="10" t="s">
        <v>145</v>
      </c>
      <c r="B64" s="10" t="s">
        <v>111</v>
      </c>
      <c r="C64" s="10">
        <v>100004</v>
      </c>
      <c r="D64" s="10">
        <v>100004</v>
      </c>
      <c r="E64" s="10" t="s">
        <v>32</v>
      </c>
      <c r="F64" s="10" t="s">
        <v>80</v>
      </c>
      <c r="G64" s="10">
        <v>1094240221</v>
      </c>
      <c r="H64" s="10" t="s">
        <v>81</v>
      </c>
      <c r="I64" s="14" t="s">
        <v>112</v>
      </c>
      <c r="K64" s="15">
        <f t="shared" si="1"/>
        <v>36</v>
      </c>
      <c r="L64" s="10" t="s">
        <v>32</v>
      </c>
      <c r="N64" s="10" t="s">
        <v>113</v>
      </c>
      <c r="S64" s="19" t="s">
        <v>114</v>
      </c>
      <c r="T64" s="17"/>
      <c r="U64" s="18">
        <v>500000</v>
      </c>
      <c r="V64" s="18">
        <v>500000</v>
      </c>
      <c r="W64" s="10" t="s">
        <v>33</v>
      </c>
      <c r="Z64" s="10" t="s">
        <v>93</v>
      </c>
    </row>
    <row r="65" spans="1:26" ht="15.75" customHeight="1">
      <c r="A65" s="10" t="s">
        <v>146</v>
      </c>
      <c r="B65" s="10" t="s">
        <v>111</v>
      </c>
      <c r="C65" s="10">
        <v>100004</v>
      </c>
      <c r="D65" s="10">
        <v>100004</v>
      </c>
      <c r="E65" s="10" t="s">
        <v>32</v>
      </c>
      <c r="F65" s="10" t="s">
        <v>80</v>
      </c>
      <c r="G65" s="10">
        <v>1094240221</v>
      </c>
      <c r="H65" s="10" t="s">
        <v>81</v>
      </c>
      <c r="I65" s="14" t="s">
        <v>112</v>
      </c>
      <c r="K65" s="15">
        <f t="shared" si="1"/>
        <v>36</v>
      </c>
      <c r="L65" s="10" t="s">
        <v>32</v>
      </c>
      <c r="N65" s="10" t="s">
        <v>113</v>
      </c>
      <c r="S65" s="19" t="s">
        <v>114</v>
      </c>
      <c r="T65" s="17"/>
      <c r="U65" s="18">
        <v>500000</v>
      </c>
      <c r="V65" s="18">
        <v>500000</v>
      </c>
      <c r="W65" s="10" t="s">
        <v>33</v>
      </c>
      <c r="Z65" s="10" t="s">
        <v>93</v>
      </c>
    </row>
    <row r="66" spans="1:26" ht="15.75" customHeight="1">
      <c r="A66" s="10" t="s">
        <v>147</v>
      </c>
      <c r="B66" s="10" t="s">
        <v>111</v>
      </c>
      <c r="C66" s="10">
        <v>100004</v>
      </c>
      <c r="D66" s="10">
        <v>100004</v>
      </c>
      <c r="E66" s="10" t="s">
        <v>32</v>
      </c>
      <c r="F66" s="10" t="s">
        <v>80</v>
      </c>
      <c r="G66" s="10">
        <v>1094240221</v>
      </c>
      <c r="H66" s="10" t="s">
        <v>81</v>
      </c>
      <c r="I66" s="14" t="s">
        <v>112</v>
      </c>
      <c r="K66" s="15">
        <f t="shared" si="1"/>
        <v>36</v>
      </c>
      <c r="L66" s="10" t="s">
        <v>32</v>
      </c>
      <c r="N66" s="10" t="s">
        <v>113</v>
      </c>
      <c r="S66" s="19" t="s">
        <v>114</v>
      </c>
      <c r="T66" s="17"/>
      <c r="U66" s="18">
        <v>500000</v>
      </c>
      <c r="V66" s="18">
        <v>500000</v>
      </c>
      <c r="W66" s="10" t="s">
        <v>33</v>
      </c>
      <c r="Z66" s="10" t="s">
        <v>93</v>
      </c>
    </row>
    <row r="67" spans="1:26" ht="15.75" customHeight="1">
      <c r="A67" s="10" t="s">
        <v>148</v>
      </c>
      <c r="B67" s="10" t="s">
        <v>111</v>
      </c>
      <c r="C67" s="10">
        <v>100004</v>
      </c>
      <c r="D67" s="10">
        <v>100004</v>
      </c>
      <c r="E67" s="10" t="s">
        <v>32</v>
      </c>
      <c r="F67" s="10" t="s">
        <v>80</v>
      </c>
      <c r="G67" s="10">
        <v>1094240221</v>
      </c>
      <c r="H67" s="10" t="s">
        <v>81</v>
      </c>
      <c r="I67" s="14" t="s">
        <v>112</v>
      </c>
      <c r="K67" s="15">
        <f t="shared" si="1"/>
        <v>36</v>
      </c>
      <c r="L67" s="10" t="s">
        <v>32</v>
      </c>
      <c r="N67" s="10" t="s">
        <v>113</v>
      </c>
      <c r="S67" s="19" t="s">
        <v>114</v>
      </c>
      <c r="T67" s="17"/>
      <c r="U67" s="18">
        <v>500000</v>
      </c>
      <c r="V67" s="18">
        <v>500000</v>
      </c>
      <c r="W67" s="10" t="s">
        <v>33</v>
      </c>
      <c r="Z67" s="10" t="s">
        <v>93</v>
      </c>
    </row>
    <row r="68" spans="1:26" ht="15.75" customHeight="1">
      <c r="A68" s="10" t="s">
        <v>149</v>
      </c>
      <c r="B68" s="10" t="s">
        <v>150</v>
      </c>
      <c r="C68" s="10">
        <v>100005</v>
      </c>
      <c r="D68" s="10">
        <v>100005</v>
      </c>
      <c r="E68" s="10" t="s">
        <v>32</v>
      </c>
      <c r="F68" s="10" t="s">
        <v>80</v>
      </c>
      <c r="G68" s="10">
        <v>1094240221</v>
      </c>
      <c r="H68" s="10" t="s">
        <v>81</v>
      </c>
      <c r="I68" s="14" t="s">
        <v>151</v>
      </c>
      <c r="K68" s="15">
        <f t="shared" ref="K68:K69" si="2">12*10</f>
        <v>120</v>
      </c>
      <c r="L68" s="10" t="s">
        <v>48</v>
      </c>
      <c r="N68" s="10" t="s">
        <v>152</v>
      </c>
      <c r="S68" s="19" t="s">
        <v>153</v>
      </c>
      <c r="U68" s="20">
        <v>1500000</v>
      </c>
      <c r="V68" s="20">
        <v>1500000</v>
      </c>
      <c r="W68" s="10" t="s">
        <v>33</v>
      </c>
    </row>
    <row r="69" spans="1:26" ht="15.75" customHeight="1">
      <c r="A69" s="10" t="s">
        <v>154</v>
      </c>
      <c r="B69" s="10" t="s">
        <v>150</v>
      </c>
      <c r="C69" s="10">
        <v>100005</v>
      </c>
      <c r="D69" s="10">
        <v>100005</v>
      </c>
      <c r="E69" s="10" t="s">
        <v>32</v>
      </c>
      <c r="F69" s="10" t="s">
        <v>80</v>
      </c>
      <c r="G69" s="10">
        <v>1094240221</v>
      </c>
      <c r="H69" s="10" t="s">
        <v>81</v>
      </c>
      <c r="I69" s="14" t="s">
        <v>151</v>
      </c>
      <c r="K69" s="15">
        <f t="shared" si="2"/>
        <v>120</v>
      </c>
      <c r="L69" s="10" t="s">
        <v>48</v>
      </c>
      <c r="N69" s="10" t="s">
        <v>152</v>
      </c>
      <c r="S69" s="19" t="s">
        <v>153</v>
      </c>
      <c r="U69" s="20">
        <v>1500000</v>
      </c>
      <c r="V69" s="20">
        <v>1500000</v>
      </c>
      <c r="W69" s="10" t="s">
        <v>33</v>
      </c>
    </row>
    <row r="70" spans="1:26" ht="15.75" customHeight="1">
      <c r="A70" s="10" t="s">
        <v>155</v>
      </c>
      <c r="B70" s="10" t="s">
        <v>156</v>
      </c>
      <c r="C70" s="10">
        <v>100006</v>
      </c>
      <c r="D70" s="10">
        <v>100006</v>
      </c>
      <c r="E70" s="10" t="s">
        <v>32</v>
      </c>
      <c r="F70" s="10" t="s">
        <v>80</v>
      </c>
      <c r="G70" s="10">
        <v>1094240221</v>
      </c>
      <c r="H70" s="10" t="s">
        <v>81</v>
      </c>
      <c r="I70" s="14" t="s">
        <v>104</v>
      </c>
      <c r="K70" s="15">
        <f t="shared" ref="K70:K213" si="3">12*5</f>
        <v>60</v>
      </c>
      <c r="L70" s="10" t="s">
        <v>37</v>
      </c>
      <c r="S70" s="19" t="s">
        <v>157</v>
      </c>
      <c r="U70" s="20">
        <v>1400000</v>
      </c>
      <c r="V70" s="20">
        <v>1400000</v>
      </c>
      <c r="W70" s="10" t="s">
        <v>33</v>
      </c>
    </row>
    <row r="71" spans="1:26" ht="15.75" customHeight="1">
      <c r="A71" s="10" t="s">
        <v>158</v>
      </c>
      <c r="B71" s="10" t="s">
        <v>156</v>
      </c>
      <c r="C71" s="10">
        <v>100006</v>
      </c>
      <c r="D71" s="10">
        <v>100006</v>
      </c>
      <c r="E71" s="10" t="s">
        <v>32</v>
      </c>
      <c r="F71" s="10" t="s">
        <v>80</v>
      </c>
      <c r="G71" s="10">
        <v>1094240221</v>
      </c>
      <c r="H71" s="10" t="s">
        <v>81</v>
      </c>
      <c r="I71" s="14" t="s">
        <v>104</v>
      </c>
      <c r="K71" s="15">
        <f t="shared" si="3"/>
        <v>60</v>
      </c>
      <c r="L71" s="10" t="s">
        <v>37</v>
      </c>
      <c r="S71" s="19" t="s">
        <v>157</v>
      </c>
      <c r="U71" s="20">
        <v>1400000</v>
      </c>
      <c r="V71" s="20">
        <v>1400000</v>
      </c>
      <c r="W71" s="10" t="s">
        <v>33</v>
      </c>
    </row>
    <row r="72" spans="1:26" ht="15.75" customHeight="1">
      <c r="A72" s="10" t="s">
        <v>159</v>
      </c>
      <c r="B72" s="10" t="s">
        <v>156</v>
      </c>
      <c r="C72" s="10">
        <v>100006</v>
      </c>
      <c r="D72" s="10">
        <v>100006</v>
      </c>
      <c r="E72" s="10" t="s">
        <v>32</v>
      </c>
      <c r="F72" s="10" t="s">
        <v>80</v>
      </c>
      <c r="G72" s="10">
        <v>1094240221</v>
      </c>
      <c r="H72" s="10" t="s">
        <v>81</v>
      </c>
      <c r="I72" s="14" t="s">
        <v>104</v>
      </c>
      <c r="K72" s="15">
        <f t="shared" si="3"/>
        <v>60</v>
      </c>
      <c r="L72" s="10" t="s">
        <v>37</v>
      </c>
      <c r="S72" s="19" t="s">
        <v>157</v>
      </c>
      <c r="U72" s="20">
        <v>1400000</v>
      </c>
      <c r="V72" s="20">
        <v>1400000</v>
      </c>
      <c r="W72" s="10" t="s">
        <v>33</v>
      </c>
    </row>
    <row r="73" spans="1:26" ht="15.75" customHeight="1">
      <c r="A73" s="10" t="s">
        <v>160</v>
      </c>
      <c r="B73" s="10" t="s">
        <v>156</v>
      </c>
      <c r="C73" s="10">
        <v>100006</v>
      </c>
      <c r="D73" s="10">
        <v>100006</v>
      </c>
      <c r="E73" s="10" t="s">
        <v>32</v>
      </c>
      <c r="F73" s="10" t="s">
        <v>80</v>
      </c>
      <c r="G73" s="10">
        <v>1094240221</v>
      </c>
      <c r="H73" s="10" t="s">
        <v>81</v>
      </c>
      <c r="I73" s="14" t="s">
        <v>104</v>
      </c>
      <c r="K73" s="15">
        <f t="shared" si="3"/>
        <v>60</v>
      </c>
      <c r="L73" s="10" t="s">
        <v>32</v>
      </c>
      <c r="S73" s="19" t="s">
        <v>157</v>
      </c>
      <c r="U73" s="20">
        <v>1400000</v>
      </c>
      <c r="V73" s="20">
        <v>1400000</v>
      </c>
      <c r="W73" s="10" t="s">
        <v>33</v>
      </c>
      <c r="Z73" s="10" t="s">
        <v>93</v>
      </c>
    </row>
    <row r="74" spans="1:26" ht="15.75" customHeight="1">
      <c r="A74" s="10" t="s">
        <v>161</v>
      </c>
      <c r="B74" s="10" t="s">
        <v>156</v>
      </c>
      <c r="C74" s="10">
        <v>100006</v>
      </c>
      <c r="D74" s="10">
        <v>100006</v>
      </c>
      <c r="E74" s="10" t="s">
        <v>32</v>
      </c>
      <c r="F74" s="10" t="s">
        <v>80</v>
      </c>
      <c r="G74" s="10">
        <v>1094240221</v>
      </c>
      <c r="H74" s="10" t="s">
        <v>81</v>
      </c>
      <c r="I74" s="14" t="s">
        <v>104</v>
      </c>
      <c r="K74" s="15">
        <f t="shared" si="3"/>
        <v>60</v>
      </c>
      <c r="L74" s="10" t="s">
        <v>32</v>
      </c>
      <c r="S74" s="19" t="s">
        <v>157</v>
      </c>
      <c r="U74" s="20">
        <v>1400000</v>
      </c>
      <c r="V74" s="20">
        <v>1400000</v>
      </c>
      <c r="W74" s="10" t="s">
        <v>33</v>
      </c>
      <c r="Z74" s="10" t="s">
        <v>93</v>
      </c>
    </row>
    <row r="75" spans="1:26" ht="15.75" customHeight="1">
      <c r="A75" s="10" t="s">
        <v>162</v>
      </c>
      <c r="B75" s="10" t="s">
        <v>156</v>
      </c>
      <c r="C75" s="10">
        <v>100006</v>
      </c>
      <c r="D75" s="10">
        <v>100006</v>
      </c>
      <c r="E75" s="10" t="s">
        <v>32</v>
      </c>
      <c r="F75" s="10" t="s">
        <v>80</v>
      </c>
      <c r="G75" s="10">
        <v>1094240221</v>
      </c>
      <c r="H75" s="10" t="s">
        <v>81</v>
      </c>
      <c r="I75" s="14" t="s">
        <v>104</v>
      </c>
      <c r="K75" s="15">
        <f t="shared" si="3"/>
        <v>60</v>
      </c>
      <c r="L75" s="10" t="s">
        <v>32</v>
      </c>
      <c r="S75" s="19" t="s">
        <v>157</v>
      </c>
      <c r="U75" s="20">
        <v>1400000</v>
      </c>
      <c r="V75" s="20">
        <v>1400000</v>
      </c>
      <c r="W75" s="10" t="s">
        <v>33</v>
      </c>
      <c r="Z75" s="10" t="s">
        <v>93</v>
      </c>
    </row>
    <row r="76" spans="1:26" ht="15.75" customHeight="1">
      <c r="A76" s="10" t="s">
        <v>163</v>
      </c>
      <c r="B76" s="10" t="s">
        <v>164</v>
      </c>
      <c r="C76" s="10">
        <v>100007</v>
      </c>
      <c r="D76" s="10">
        <v>100007</v>
      </c>
      <c r="E76" s="10" t="s">
        <v>32</v>
      </c>
      <c r="F76" s="10" t="s">
        <v>80</v>
      </c>
      <c r="G76" s="10">
        <v>1094240221</v>
      </c>
      <c r="H76" s="10" t="s">
        <v>81</v>
      </c>
      <c r="I76" s="14" t="s">
        <v>165</v>
      </c>
      <c r="K76" s="15">
        <f t="shared" si="3"/>
        <v>60</v>
      </c>
      <c r="L76" s="10" t="s">
        <v>48</v>
      </c>
      <c r="N76" s="10" t="s">
        <v>166</v>
      </c>
      <c r="O76" s="10" t="s">
        <v>167</v>
      </c>
      <c r="S76" s="19" t="s">
        <v>168</v>
      </c>
      <c r="U76" s="20">
        <v>3000000</v>
      </c>
      <c r="V76" s="20">
        <f>600000*3</f>
        <v>1800000</v>
      </c>
      <c r="W76" s="10" t="s">
        <v>33</v>
      </c>
    </row>
    <row r="77" spans="1:26" ht="15.75" customHeight="1">
      <c r="A77" s="10" t="s">
        <v>169</v>
      </c>
      <c r="B77" s="10" t="s">
        <v>103</v>
      </c>
      <c r="C77" s="10">
        <v>100003</v>
      </c>
      <c r="D77" s="10">
        <v>100003</v>
      </c>
      <c r="E77" s="10" t="s">
        <v>32</v>
      </c>
      <c r="F77" s="10" t="s">
        <v>170</v>
      </c>
      <c r="G77" s="10">
        <v>37197814</v>
      </c>
      <c r="H77" s="10" t="s">
        <v>171</v>
      </c>
      <c r="I77" s="14" t="s">
        <v>151</v>
      </c>
      <c r="K77" s="15">
        <f t="shared" si="3"/>
        <v>60</v>
      </c>
      <c r="L77" s="10" t="s">
        <v>32</v>
      </c>
      <c r="N77" s="10" t="s">
        <v>83</v>
      </c>
      <c r="O77" s="10">
        <v>2054992</v>
      </c>
      <c r="S77" s="19" t="s">
        <v>172</v>
      </c>
      <c r="U77" s="20">
        <v>400000</v>
      </c>
      <c r="V77" s="20">
        <v>400000</v>
      </c>
      <c r="W77" s="10" t="s">
        <v>33</v>
      </c>
      <c r="Z77" s="10" t="s">
        <v>93</v>
      </c>
    </row>
    <row r="78" spans="1:26" ht="15.75" customHeight="1">
      <c r="A78" s="10" t="s">
        <v>173</v>
      </c>
      <c r="B78" s="10" t="s">
        <v>103</v>
      </c>
      <c r="C78" s="10">
        <v>100003</v>
      </c>
      <c r="D78" s="10">
        <v>100003</v>
      </c>
      <c r="E78" s="10" t="s">
        <v>32</v>
      </c>
      <c r="F78" s="10" t="s">
        <v>170</v>
      </c>
      <c r="G78" s="10">
        <v>37197814</v>
      </c>
      <c r="H78" s="10" t="s">
        <v>171</v>
      </c>
      <c r="I78" s="14" t="s">
        <v>174</v>
      </c>
      <c r="K78" s="15">
        <f t="shared" si="3"/>
        <v>60</v>
      </c>
      <c r="L78" s="10" t="s">
        <v>48</v>
      </c>
      <c r="N78" s="10" t="s">
        <v>83</v>
      </c>
      <c r="O78" s="10" t="s">
        <v>175</v>
      </c>
      <c r="S78" s="19" t="s">
        <v>114</v>
      </c>
      <c r="U78" s="20">
        <v>600000</v>
      </c>
      <c r="V78" s="20">
        <v>600000</v>
      </c>
      <c r="W78" s="10" t="s">
        <v>33</v>
      </c>
      <c r="Z78" s="10" t="s">
        <v>176</v>
      </c>
    </row>
    <row r="79" spans="1:26" ht="15.75" customHeight="1">
      <c r="A79" s="10" t="s">
        <v>177</v>
      </c>
      <c r="B79" s="10" t="s">
        <v>164</v>
      </c>
      <c r="C79" s="10">
        <v>100007</v>
      </c>
      <c r="D79" s="10">
        <v>100007</v>
      </c>
      <c r="E79" s="10" t="s">
        <v>32</v>
      </c>
      <c r="F79" s="10" t="s">
        <v>170</v>
      </c>
      <c r="G79" s="10">
        <v>37197814</v>
      </c>
      <c r="H79" s="10" t="s">
        <v>171</v>
      </c>
      <c r="I79" s="14" t="s">
        <v>178</v>
      </c>
      <c r="K79" s="15">
        <f t="shared" si="3"/>
        <v>60</v>
      </c>
      <c r="L79" s="10" t="s">
        <v>48</v>
      </c>
      <c r="N79" s="10" t="s">
        <v>179</v>
      </c>
      <c r="O79" s="10" t="s">
        <v>180</v>
      </c>
      <c r="S79" s="19" t="s">
        <v>181</v>
      </c>
      <c r="U79" s="20">
        <v>560000</v>
      </c>
      <c r="V79" s="20">
        <v>560000</v>
      </c>
      <c r="W79" s="10" t="s">
        <v>33</v>
      </c>
      <c r="Z79" s="10" t="s">
        <v>182</v>
      </c>
    </row>
    <row r="80" spans="1:26" ht="15.75" customHeight="1">
      <c r="A80" s="10" t="s">
        <v>183</v>
      </c>
      <c r="B80" s="10" t="s">
        <v>103</v>
      </c>
      <c r="C80" s="10">
        <v>100003</v>
      </c>
      <c r="D80" s="10">
        <v>100003</v>
      </c>
      <c r="E80" s="10" t="s">
        <v>32</v>
      </c>
      <c r="F80" s="10" t="s">
        <v>184</v>
      </c>
      <c r="G80" s="10">
        <v>63538187</v>
      </c>
      <c r="H80" s="10" t="s">
        <v>185</v>
      </c>
      <c r="I80" s="14" t="s">
        <v>151</v>
      </c>
      <c r="K80" s="15">
        <f t="shared" si="3"/>
        <v>60</v>
      </c>
      <c r="L80" s="10" t="s">
        <v>32</v>
      </c>
      <c r="N80" s="10" t="s">
        <v>83</v>
      </c>
      <c r="O80" s="10">
        <v>2054180</v>
      </c>
      <c r="S80" s="19" t="s">
        <v>186</v>
      </c>
      <c r="U80" s="20">
        <v>1100000</v>
      </c>
      <c r="V80" s="20">
        <v>1100000</v>
      </c>
      <c r="W80" s="10" t="s">
        <v>33</v>
      </c>
      <c r="Z80" s="10" t="s">
        <v>93</v>
      </c>
    </row>
    <row r="81" spans="1:26" ht="15.75" customHeight="1">
      <c r="A81" s="10" t="s">
        <v>187</v>
      </c>
      <c r="B81" s="10" t="s">
        <v>103</v>
      </c>
      <c r="C81" s="10">
        <v>100003</v>
      </c>
      <c r="D81" s="10">
        <v>100003</v>
      </c>
      <c r="E81" s="10" t="s">
        <v>32</v>
      </c>
      <c r="F81" s="10" t="s">
        <v>184</v>
      </c>
      <c r="G81" s="10">
        <v>63538187</v>
      </c>
      <c r="H81" s="10" t="s">
        <v>185</v>
      </c>
      <c r="I81" s="14" t="s">
        <v>151</v>
      </c>
      <c r="K81" s="15">
        <f t="shared" si="3"/>
        <v>60</v>
      </c>
      <c r="L81" s="10" t="s">
        <v>32</v>
      </c>
      <c r="N81" s="10" t="s">
        <v>83</v>
      </c>
      <c r="O81" s="10">
        <v>2054118</v>
      </c>
      <c r="S81" s="19" t="s">
        <v>186</v>
      </c>
      <c r="U81" s="20">
        <v>1100000</v>
      </c>
      <c r="V81" s="20">
        <v>1100000</v>
      </c>
      <c r="W81" s="10" t="s">
        <v>33</v>
      </c>
      <c r="Z81" s="10" t="s">
        <v>93</v>
      </c>
    </row>
    <row r="82" spans="1:26" ht="15.75" customHeight="1">
      <c r="A82" s="10" t="s">
        <v>188</v>
      </c>
      <c r="B82" s="10" t="s">
        <v>103</v>
      </c>
      <c r="C82" s="10">
        <v>100003</v>
      </c>
      <c r="D82" s="10">
        <v>100003</v>
      </c>
      <c r="E82" s="10" t="s">
        <v>32</v>
      </c>
      <c r="F82" s="10" t="s">
        <v>184</v>
      </c>
      <c r="G82" s="10">
        <v>63538187</v>
      </c>
      <c r="H82" s="10" t="s">
        <v>185</v>
      </c>
      <c r="I82" s="14" t="s">
        <v>151</v>
      </c>
      <c r="K82" s="15">
        <f t="shared" si="3"/>
        <v>60</v>
      </c>
      <c r="L82" s="10" t="s">
        <v>32</v>
      </c>
      <c r="N82" s="10" t="s">
        <v>83</v>
      </c>
      <c r="O82" s="10">
        <v>2047465</v>
      </c>
      <c r="S82" s="19" t="s">
        <v>186</v>
      </c>
      <c r="U82" s="20">
        <v>1100000</v>
      </c>
      <c r="V82" s="20">
        <v>1100000</v>
      </c>
      <c r="W82" s="10" t="s">
        <v>33</v>
      </c>
      <c r="Z82" s="10" t="s">
        <v>93</v>
      </c>
    </row>
    <row r="83" spans="1:26" ht="15.75" customHeight="1">
      <c r="A83" s="10" t="s">
        <v>189</v>
      </c>
      <c r="B83" s="10" t="s">
        <v>103</v>
      </c>
      <c r="C83" s="10">
        <v>100003</v>
      </c>
      <c r="D83" s="10">
        <v>100003</v>
      </c>
      <c r="E83" s="10" t="s">
        <v>32</v>
      </c>
      <c r="F83" s="10" t="s">
        <v>184</v>
      </c>
      <c r="G83" s="10">
        <v>63538187</v>
      </c>
      <c r="H83" s="10" t="s">
        <v>185</v>
      </c>
      <c r="I83" s="14" t="s">
        <v>151</v>
      </c>
      <c r="K83" s="15">
        <f t="shared" si="3"/>
        <v>60</v>
      </c>
      <c r="L83" s="10" t="s">
        <v>32</v>
      </c>
      <c r="N83" s="10" t="s">
        <v>83</v>
      </c>
      <c r="O83" s="10">
        <v>2048863</v>
      </c>
      <c r="S83" s="19" t="s">
        <v>186</v>
      </c>
      <c r="U83" s="20">
        <v>1100000</v>
      </c>
      <c r="V83" s="20">
        <v>1100000</v>
      </c>
      <c r="W83" s="10" t="s">
        <v>33</v>
      </c>
      <c r="Z83" s="10" t="s">
        <v>93</v>
      </c>
    </row>
    <row r="84" spans="1:26" ht="15.75" customHeight="1">
      <c r="A84" s="10" t="s">
        <v>190</v>
      </c>
      <c r="B84" s="10" t="s">
        <v>164</v>
      </c>
      <c r="C84" s="10">
        <v>100007</v>
      </c>
      <c r="D84" s="10">
        <v>100007</v>
      </c>
      <c r="E84" s="10" t="s">
        <v>32</v>
      </c>
      <c r="F84" s="10" t="s">
        <v>184</v>
      </c>
      <c r="G84" s="10">
        <v>63538187</v>
      </c>
      <c r="H84" s="10" t="s">
        <v>185</v>
      </c>
      <c r="I84" s="14" t="s">
        <v>82</v>
      </c>
      <c r="K84" s="15">
        <f t="shared" si="3"/>
        <v>60</v>
      </c>
      <c r="L84" s="10" t="s">
        <v>48</v>
      </c>
      <c r="N84" s="10" t="s">
        <v>179</v>
      </c>
      <c r="O84" s="10" t="s">
        <v>180</v>
      </c>
      <c r="S84" s="19" t="s">
        <v>191</v>
      </c>
      <c r="U84" s="20">
        <v>850000</v>
      </c>
      <c r="V84" s="20">
        <v>850000</v>
      </c>
      <c r="W84" s="10" t="s">
        <v>33</v>
      </c>
    </row>
    <row r="85" spans="1:26" ht="15.75" customHeight="1">
      <c r="A85" s="10" t="s">
        <v>192</v>
      </c>
      <c r="B85" s="10" t="s">
        <v>103</v>
      </c>
      <c r="C85" s="10">
        <v>100003</v>
      </c>
      <c r="D85" s="10">
        <v>100003</v>
      </c>
      <c r="E85" s="10" t="s">
        <v>32</v>
      </c>
      <c r="F85" s="10" t="s">
        <v>193</v>
      </c>
      <c r="G85" s="10">
        <v>1091807728</v>
      </c>
      <c r="H85" s="10" t="s">
        <v>194</v>
      </c>
      <c r="I85" s="14" t="s">
        <v>195</v>
      </c>
      <c r="K85" s="15">
        <f t="shared" si="3"/>
        <v>60</v>
      </c>
      <c r="L85" s="10" t="s">
        <v>32</v>
      </c>
      <c r="N85" s="10" t="s">
        <v>83</v>
      </c>
      <c r="O85" s="10">
        <v>26172342</v>
      </c>
      <c r="S85" s="19" t="s">
        <v>196</v>
      </c>
      <c r="U85" s="20">
        <v>1000000</v>
      </c>
      <c r="V85" s="20">
        <v>1000000</v>
      </c>
      <c r="W85" s="10" t="s">
        <v>33</v>
      </c>
      <c r="Z85" s="10" t="s">
        <v>93</v>
      </c>
    </row>
    <row r="86" spans="1:26" ht="15.75" customHeight="1">
      <c r="A86" s="10" t="s">
        <v>197</v>
      </c>
      <c r="B86" s="10" t="s">
        <v>103</v>
      </c>
      <c r="C86" s="10">
        <v>100003</v>
      </c>
      <c r="D86" s="10">
        <v>100003</v>
      </c>
      <c r="E86" s="10" t="s">
        <v>32</v>
      </c>
      <c r="F86" s="10" t="s">
        <v>193</v>
      </c>
      <c r="G86" s="10">
        <v>1091807728</v>
      </c>
      <c r="H86" s="10" t="s">
        <v>194</v>
      </c>
      <c r="I86" s="14" t="s">
        <v>195</v>
      </c>
      <c r="K86" s="15">
        <f t="shared" si="3"/>
        <v>60</v>
      </c>
      <c r="L86" s="10" t="s">
        <v>32</v>
      </c>
      <c r="N86" s="10" t="s">
        <v>83</v>
      </c>
      <c r="O86" s="10">
        <v>26174736</v>
      </c>
      <c r="S86" s="19" t="s">
        <v>196</v>
      </c>
      <c r="U86" s="20">
        <v>1000000</v>
      </c>
      <c r="V86" s="20">
        <v>1000000</v>
      </c>
      <c r="W86" s="10" t="s">
        <v>33</v>
      </c>
      <c r="Z86" s="10" t="s">
        <v>93</v>
      </c>
    </row>
    <row r="87" spans="1:26" ht="15.75" customHeight="1">
      <c r="A87" s="10" t="s">
        <v>198</v>
      </c>
      <c r="B87" s="10" t="s">
        <v>103</v>
      </c>
      <c r="C87" s="10">
        <v>100003</v>
      </c>
      <c r="D87" s="10">
        <v>100003</v>
      </c>
      <c r="E87" s="10" t="s">
        <v>32</v>
      </c>
      <c r="F87" s="10" t="s">
        <v>193</v>
      </c>
      <c r="G87" s="10">
        <v>1091807728</v>
      </c>
      <c r="H87" s="10" t="s">
        <v>194</v>
      </c>
      <c r="I87" s="14" t="s">
        <v>195</v>
      </c>
      <c r="K87" s="15">
        <f t="shared" si="3"/>
        <v>60</v>
      </c>
      <c r="L87" s="10" t="s">
        <v>32</v>
      </c>
      <c r="N87" s="10" t="s">
        <v>83</v>
      </c>
      <c r="O87" s="10">
        <v>26172898</v>
      </c>
      <c r="S87" s="19" t="s">
        <v>196</v>
      </c>
      <c r="U87" s="20">
        <v>1000000</v>
      </c>
      <c r="V87" s="20">
        <v>1000000</v>
      </c>
      <c r="W87" s="10" t="s">
        <v>33</v>
      </c>
      <c r="Z87" s="10" t="s">
        <v>93</v>
      </c>
    </row>
    <row r="88" spans="1:26" ht="15.75" customHeight="1">
      <c r="A88" s="10" t="s">
        <v>199</v>
      </c>
      <c r="B88" s="10" t="s">
        <v>103</v>
      </c>
      <c r="C88" s="10">
        <v>100003</v>
      </c>
      <c r="D88" s="10">
        <v>100003</v>
      </c>
      <c r="E88" s="10" t="s">
        <v>32</v>
      </c>
      <c r="F88" s="10" t="s">
        <v>193</v>
      </c>
      <c r="G88" s="10">
        <v>1091807728</v>
      </c>
      <c r="H88" s="10" t="s">
        <v>194</v>
      </c>
      <c r="I88" s="14" t="s">
        <v>195</v>
      </c>
      <c r="K88" s="15">
        <f t="shared" si="3"/>
        <v>60</v>
      </c>
      <c r="L88" s="10" t="s">
        <v>32</v>
      </c>
      <c r="N88" s="10" t="s">
        <v>83</v>
      </c>
      <c r="O88" s="10">
        <v>26174894</v>
      </c>
      <c r="S88" s="19" t="s">
        <v>196</v>
      </c>
      <c r="U88" s="20">
        <v>1000000</v>
      </c>
      <c r="V88" s="20">
        <v>1000000</v>
      </c>
      <c r="W88" s="10" t="s">
        <v>33</v>
      </c>
      <c r="Z88" s="10" t="s">
        <v>93</v>
      </c>
    </row>
    <row r="89" spans="1:26" ht="15.75" customHeight="1">
      <c r="A89" s="10" t="s">
        <v>200</v>
      </c>
      <c r="B89" s="10" t="s">
        <v>103</v>
      </c>
      <c r="C89" s="10">
        <v>100003</v>
      </c>
      <c r="D89" s="10">
        <v>100003</v>
      </c>
      <c r="E89" s="10" t="s">
        <v>32</v>
      </c>
      <c r="F89" s="10" t="s">
        <v>193</v>
      </c>
      <c r="G89" s="10">
        <v>1091807728</v>
      </c>
      <c r="H89" s="10" t="s">
        <v>194</v>
      </c>
      <c r="I89" s="14" t="s">
        <v>195</v>
      </c>
      <c r="K89" s="15">
        <f t="shared" si="3"/>
        <v>60</v>
      </c>
      <c r="L89" s="10" t="s">
        <v>32</v>
      </c>
      <c r="N89" s="10" t="s">
        <v>83</v>
      </c>
      <c r="O89" s="10">
        <v>26172147</v>
      </c>
      <c r="S89" s="19" t="s">
        <v>196</v>
      </c>
      <c r="U89" s="20">
        <v>1000000</v>
      </c>
      <c r="V89" s="20">
        <v>1000000</v>
      </c>
      <c r="W89" s="10" t="s">
        <v>33</v>
      </c>
      <c r="Z89" s="10" t="s">
        <v>93</v>
      </c>
    </row>
    <row r="90" spans="1:26" ht="15.75" customHeight="1">
      <c r="A90" s="10" t="s">
        <v>201</v>
      </c>
      <c r="B90" s="10" t="s">
        <v>164</v>
      </c>
      <c r="C90" s="10">
        <v>100007</v>
      </c>
      <c r="D90" s="10">
        <v>100007</v>
      </c>
      <c r="E90" s="10" t="s">
        <v>32</v>
      </c>
      <c r="F90" s="10" t="s">
        <v>193</v>
      </c>
      <c r="G90" s="10">
        <v>1091807728</v>
      </c>
      <c r="H90" s="10" t="s">
        <v>194</v>
      </c>
      <c r="I90" s="14" t="s">
        <v>174</v>
      </c>
      <c r="K90" s="15">
        <f t="shared" si="3"/>
        <v>60</v>
      </c>
      <c r="L90" s="10" t="s">
        <v>32</v>
      </c>
      <c r="N90" s="10" t="s">
        <v>179</v>
      </c>
      <c r="O90" s="10" t="s">
        <v>180</v>
      </c>
      <c r="S90" s="19" t="s">
        <v>114</v>
      </c>
      <c r="U90" s="20">
        <v>520000</v>
      </c>
      <c r="V90" s="20">
        <v>520000</v>
      </c>
      <c r="W90" s="10" t="s">
        <v>33</v>
      </c>
      <c r="Z90" s="10" t="s">
        <v>93</v>
      </c>
    </row>
    <row r="91" spans="1:26" ht="15.75" customHeight="1">
      <c r="A91" s="10" t="s">
        <v>202</v>
      </c>
      <c r="B91" s="10" t="s">
        <v>103</v>
      </c>
      <c r="C91" s="10">
        <v>100003</v>
      </c>
      <c r="D91" s="10">
        <v>100003</v>
      </c>
      <c r="E91" s="10" t="s">
        <v>32</v>
      </c>
      <c r="F91" s="10" t="s">
        <v>203</v>
      </c>
      <c r="G91" s="10">
        <v>5477883</v>
      </c>
      <c r="H91" s="10" t="s">
        <v>204</v>
      </c>
      <c r="I91" s="14" t="s">
        <v>165</v>
      </c>
      <c r="K91" s="15">
        <f t="shared" si="3"/>
        <v>60</v>
      </c>
      <c r="L91" s="10" t="s">
        <v>37</v>
      </c>
      <c r="N91" s="10" t="s">
        <v>83</v>
      </c>
      <c r="O91" s="10" t="s">
        <v>205</v>
      </c>
      <c r="S91" s="19" t="s">
        <v>206</v>
      </c>
      <c r="U91" s="20">
        <v>1200000</v>
      </c>
      <c r="V91" s="20">
        <v>480000</v>
      </c>
      <c r="W91" s="10" t="s">
        <v>33</v>
      </c>
    </row>
    <row r="92" spans="1:26" ht="15.75" customHeight="1">
      <c r="A92" s="10" t="s">
        <v>207</v>
      </c>
      <c r="B92" s="10" t="s">
        <v>103</v>
      </c>
      <c r="C92" s="10">
        <v>100003</v>
      </c>
      <c r="D92" s="10">
        <v>100003</v>
      </c>
      <c r="E92" s="10" t="s">
        <v>32</v>
      </c>
      <c r="F92" s="10" t="s">
        <v>203</v>
      </c>
      <c r="G92" s="10">
        <v>5477883</v>
      </c>
      <c r="H92" s="10" t="s">
        <v>204</v>
      </c>
      <c r="I92" s="14" t="s">
        <v>165</v>
      </c>
      <c r="K92" s="15">
        <f t="shared" si="3"/>
        <v>60</v>
      </c>
      <c r="L92" s="10" t="s">
        <v>37</v>
      </c>
      <c r="N92" s="10" t="s">
        <v>83</v>
      </c>
      <c r="O92" s="10" t="s">
        <v>208</v>
      </c>
      <c r="S92" s="19" t="s">
        <v>206</v>
      </c>
      <c r="U92" s="20">
        <v>1200000</v>
      </c>
      <c r="V92" s="20">
        <v>480000</v>
      </c>
      <c r="W92" s="10" t="s">
        <v>33</v>
      </c>
    </row>
    <row r="93" spans="1:26" ht="15.75" customHeight="1">
      <c r="A93" s="10" t="s">
        <v>209</v>
      </c>
      <c r="B93" s="10" t="s">
        <v>103</v>
      </c>
      <c r="C93" s="10">
        <v>100003</v>
      </c>
      <c r="D93" s="10">
        <v>100003</v>
      </c>
      <c r="E93" s="10" t="s">
        <v>32</v>
      </c>
      <c r="F93" s="10" t="s">
        <v>203</v>
      </c>
      <c r="G93" s="10">
        <v>5477883</v>
      </c>
      <c r="H93" s="10" t="s">
        <v>204</v>
      </c>
      <c r="I93" s="14" t="s">
        <v>165</v>
      </c>
      <c r="K93" s="15">
        <f t="shared" si="3"/>
        <v>60</v>
      </c>
      <c r="L93" s="10" t="s">
        <v>37</v>
      </c>
      <c r="N93" s="10" t="s">
        <v>83</v>
      </c>
      <c r="O93" s="10" t="s">
        <v>210</v>
      </c>
      <c r="S93" s="19" t="s">
        <v>206</v>
      </c>
      <c r="U93" s="20">
        <v>1200000</v>
      </c>
      <c r="V93" s="20">
        <v>480000</v>
      </c>
      <c r="W93" s="10" t="s">
        <v>33</v>
      </c>
    </row>
    <row r="94" spans="1:26" ht="15.75" customHeight="1">
      <c r="A94" s="10" t="s">
        <v>211</v>
      </c>
      <c r="B94" s="10" t="s">
        <v>103</v>
      </c>
      <c r="C94" s="10">
        <v>100003</v>
      </c>
      <c r="D94" s="10">
        <v>100003</v>
      </c>
      <c r="E94" s="10" t="s">
        <v>32</v>
      </c>
      <c r="F94" s="10" t="s">
        <v>203</v>
      </c>
      <c r="G94" s="10">
        <v>5477883</v>
      </c>
      <c r="H94" s="10" t="s">
        <v>204</v>
      </c>
      <c r="I94" s="14" t="s">
        <v>165</v>
      </c>
      <c r="K94" s="15">
        <f t="shared" si="3"/>
        <v>60</v>
      </c>
      <c r="L94" s="10" t="s">
        <v>37</v>
      </c>
      <c r="N94" s="10" t="s">
        <v>83</v>
      </c>
      <c r="O94" s="10" t="s">
        <v>212</v>
      </c>
      <c r="S94" s="19" t="s">
        <v>206</v>
      </c>
      <c r="U94" s="20">
        <v>1200000</v>
      </c>
      <c r="V94" s="20">
        <v>480000</v>
      </c>
      <c r="W94" s="10" t="s">
        <v>33</v>
      </c>
    </row>
    <row r="95" spans="1:26" ht="15.75" customHeight="1">
      <c r="A95" s="10" t="s">
        <v>213</v>
      </c>
      <c r="B95" s="10" t="s">
        <v>103</v>
      </c>
      <c r="C95" s="10">
        <v>100003</v>
      </c>
      <c r="D95" s="10">
        <v>100003</v>
      </c>
      <c r="E95" s="10" t="s">
        <v>32</v>
      </c>
      <c r="F95" s="10" t="s">
        <v>203</v>
      </c>
      <c r="G95" s="10">
        <v>5477883</v>
      </c>
      <c r="H95" s="10" t="s">
        <v>204</v>
      </c>
      <c r="I95" s="14" t="s">
        <v>165</v>
      </c>
      <c r="K95" s="15">
        <f t="shared" si="3"/>
        <v>60</v>
      </c>
      <c r="L95" s="10" t="s">
        <v>37</v>
      </c>
      <c r="N95" s="10" t="s">
        <v>83</v>
      </c>
      <c r="O95" s="10" t="s">
        <v>214</v>
      </c>
      <c r="S95" s="19" t="s">
        <v>206</v>
      </c>
      <c r="U95" s="20">
        <v>1200000</v>
      </c>
      <c r="V95" s="20">
        <v>480000</v>
      </c>
      <c r="W95" s="10" t="s">
        <v>33</v>
      </c>
    </row>
    <row r="96" spans="1:26" ht="15.75" customHeight="1">
      <c r="A96" s="10" t="s">
        <v>215</v>
      </c>
      <c r="B96" s="10" t="s">
        <v>103</v>
      </c>
      <c r="C96" s="10">
        <v>100003</v>
      </c>
      <c r="D96" s="10">
        <v>100003</v>
      </c>
      <c r="E96" s="10" t="s">
        <v>32</v>
      </c>
      <c r="F96" s="10" t="s">
        <v>203</v>
      </c>
      <c r="G96" s="10">
        <v>5477883</v>
      </c>
      <c r="H96" s="10" t="s">
        <v>204</v>
      </c>
      <c r="I96" s="14" t="s">
        <v>165</v>
      </c>
      <c r="K96" s="15">
        <f t="shared" si="3"/>
        <v>60</v>
      </c>
      <c r="L96" s="10" t="s">
        <v>37</v>
      </c>
      <c r="N96" s="10" t="s">
        <v>83</v>
      </c>
      <c r="O96" s="10" t="s">
        <v>216</v>
      </c>
      <c r="S96" s="19" t="s">
        <v>206</v>
      </c>
      <c r="U96" s="20">
        <v>1200000</v>
      </c>
      <c r="V96" s="20">
        <v>480000</v>
      </c>
      <c r="W96" s="10" t="s">
        <v>33</v>
      </c>
    </row>
    <row r="97" spans="1:26" ht="15.75" customHeight="1">
      <c r="A97" s="10" t="s">
        <v>217</v>
      </c>
      <c r="B97" s="10" t="s">
        <v>103</v>
      </c>
      <c r="C97" s="10">
        <v>100003</v>
      </c>
      <c r="D97" s="10">
        <v>100003</v>
      </c>
      <c r="E97" s="10" t="s">
        <v>32</v>
      </c>
      <c r="F97" s="10" t="s">
        <v>203</v>
      </c>
      <c r="G97" s="10">
        <v>5477883</v>
      </c>
      <c r="H97" s="10" t="s">
        <v>204</v>
      </c>
      <c r="I97" s="14" t="s">
        <v>165</v>
      </c>
      <c r="K97" s="15">
        <f t="shared" si="3"/>
        <v>60</v>
      </c>
      <c r="L97" s="10" t="s">
        <v>37</v>
      </c>
      <c r="N97" s="10" t="s">
        <v>83</v>
      </c>
      <c r="O97" s="10" t="s">
        <v>218</v>
      </c>
      <c r="S97" s="19" t="s">
        <v>206</v>
      </c>
      <c r="U97" s="20">
        <v>1200000</v>
      </c>
      <c r="V97" s="20">
        <v>480000</v>
      </c>
      <c r="W97" s="10" t="s">
        <v>33</v>
      </c>
    </row>
    <row r="98" spans="1:26" ht="15.75" customHeight="1">
      <c r="A98" s="10" t="s">
        <v>219</v>
      </c>
      <c r="B98" s="10" t="s">
        <v>103</v>
      </c>
      <c r="C98" s="10">
        <v>100003</v>
      </c>
      <c r="D98" s="10">
        <v>100003</v>
      </c>
      <c r="E98" s="10" t="s">
        <v>32</v>
      </c>
      <c r="F98" s="10" t="s">
        <v>203</v>
      </c>
      <c r="G98" s="10">
        <v>5477883</v>
      </c>
      <c r="H98" s="10" t="s">
        <v>204</v>
      </c>
      <c r="I98" s="14" t="s">
        <v>165</v>
      </c>
      <c r="K98" s="15">
        <f t="shared" si="3"/>
        <v>60</v>
      </c>
      <c r="L98" s="10" t="s">
        <v>37</v>
      </c>
      <c r="N98" s="10" t="s">
        <v>83</v>
      </c>
      <c r="O98" s="10" t="s">
        <v>220</v>
      </c>
      <c r="S98" s="19" t="s">
        <v>206</v>
      </c>
      <c r="U98" s="20">
        <v>1200000</v>
      </c>
      <c r="V98" s="20">
        <v>480000</v>
      </c>
      <c r="W98" s="10" t="s">
        <v>33</v>
      </c>
    </row>
    <row r="99" spans="1:26" ht="15.75" customHeight="1">
      <c r="A99" s="10" t="s">
        <v>221</v>
      </c>
      <c r="B99" s="10" t="s">
        <v>103</v>
      </c>
      <c r="C99" s="10">
        <v>100003</v>
      </c>
      <c r="D99" s="10">
        <v>100003</v>
      </c>
      <c r="E99" s="10" t="s">
        <v>32</v>
      </c>
      <c r="F99" s="10" t="s">
        <v>203</v>
      </c>
      <c r="G99" s="10">
        <v>5477883</v>
      </c>
      <c r="H99" s="10" t="s">
        <v>204</v>
      </c>
      <c r="I99" s="14" t="s">
        <v>165</v>
      </c>
      <c r="K99" s="15">
        <f t="shared" si="3"/>
        <v>60</v>
      </c>
      <c r="L99" s="10" t="s">
        <v>37</v>
      </c>
      <c r="N99" s="10" t="s">
        <v>83</v>
      </c>
      <c r="O99" s="10" t="s">
        <v>222</v>
      </c>
      <c r="S99" s="19" t="s">
        <v>206</v>
      </c>
      <c r="U99" s="20">
        <v>1200000</v>
      </c>
      <c r="V99" s="20">
        <v>480000</v>
      </c>
      <c r="W99" s="10" t="s">
        <v>33</v>
      </c>
    </row>
    <row r="100" spans="1:26" ht="15.75" customHeight="1">
      <c r="A100" s="10" t="s">
        <v>223</v>
      </c>
      <c r="B100" s="10" t="s">
        <v>103</v>
      </c>
      <c r="C100" s="10">
        <v>100003</v>
      </c>
      <c r="D100" s="10">
        <v>100003</v>
      </c>
      <c r="E100" s="10" t="s">
        <v>32</v>
      </c>
      <c r="F100" s="10" t="s">
        <v>203</v>
      </c>
      <c r="G100" s="10">
        <v>5477883</v>
      </c>
      <c r="H100" s="10" t="s">
        <v>204</v>
      </c>
      <c r="I100" s="14" t="s">
        <v>165</v>
      </c>
      <c r="K100" s="15">
        <f t="shared" si="3"/>
        <v>60</v>
      </c>
      <c r="L100" s="10" t="s">
        <v>37</v>
      </c>
      <c r="N100" s="10" t="s">
        <v>83</v>
      </c>
      <c r="O100" s="10" t="s">
        <v>224</v>
      </c>
      <c r="S100" s="19" t="s">
        <v>206</v>
      </c>
      <c r="U100" s="20">
        <v>1200000</v>
      </c>
      <c r="V100" s="20">
        <v>480000</v>
      </c>
      <c r="W100" s="10" t="s">
        <v>33</v>
      </c>
    </row>
    <row r="101" spans="1:26" ht="15.75" customHeight="1">
      <c r="A101" s="10" t="s">
        <v>225</v>
      </c>
      <c r="B101" s="10" t="s">
        <v>103</v>
      </c>
      <c r="C101" s="10">
        <v>100003</v>
      </c>
      <c r="D101" s="10">
        <v>100003</v>
      </c>
      <c r="E101" s="10" t="s">
        <v>32</v>
      </c>
      <c r="F101" s="10" t="s">
        <v>203</v>
      </c>
      <c r="G101" s="10">
        <v>5477883</v>
      </c>
      <c r="H101" s="10" t="s">
        <v>204</v>
      </c>
      <c r="I101" s="14" t="s">
        <v>112</v>
      </c>
      <c r="K101" s="15">
        <f t="shared" si="3"/>
        <v>60</v>
      </c>
      <c r="L101" s="10" t="s">
        <v>48</v>
      </c>
      <c r="N101" s="10" t="s">
        <v>83</v>
      </c>
      <c r="O101" s="10">
        <v>202077489</v>
      </c>
      <c r="S101" s="19" t="s">
        <v>153</v>
      </c>
      <c r="U101" s="20">
        <v>700000</v>
      </c>
      <c r="V101" s="20">
        <v>700000</v>
      </c>
      <c r="W101" s="10" t="s">
        <v>33</v>
      </c>
    </row>
    <row r="102" spans="1:26" ht="15.75" customHeight="1">
      <c r="A102" s="10" t="s">
        <v>226</v>
      </c>
      <c r="B102" s="10" t="s">
        <v>103</v>
      </c>
      <c r="C102" s="10">
        <v>100003</v>
      </c>
      <c r="D102" s="10">
        <v>100003</v>
      </c>
      <c r="E102" s="10" t="s">
        <v>32</v>
      </c>
      <c r="F102" s="10" t="s">
        <v>203</v>
      </c>
      <c r="G102" s="10">
        <v>5477883</v>
      </c>
      <c r="H102" s="10" t="s">
        <v>204</v>
      </c>
      <c r="I102" s="14" t="s">
        <v>112</v>
      </c>
      <c r="K102" s="15">
        <f t="shared" si="3"/>
        <v>60</v>
      </c>
      <c r="L102" s="10" t="s">
        <v>48</v>
      </c>
      <c r="N102" s="10" t="s">
        <v>83</v>
      </c>
      <c r="O102" s="10">
        <v>202077491</v>
      </c>
      <c r="S102" s="19" t="s">
        <v>153</v>
      </c>
      <c r="U102" s="20">
        <v>700000</v>
      </c>
      <c r="V102" s="20">
        <v>700000</v>
      </c>
      <c r="W102" s="10" t="s">
        <v>33</v>
      </c>
    </row>
    <row r="103" spans="1:26" ht="15.75" customHeight="1">
      <c r="A103" s="10" t="s">
        <v>227</v>
      </c>
      <c r="B103" s="10" t="s">
        <v>103</v>
      </c>
      <c r="C103" s="10">
        <v>100003</v>
      </c>
      <c r="D103" s="10">
        <v>100003</v>
      </c>
      <c r="E103" s="10" t="s">
        <v>32</v>
      </c>
      <c r="F103" s="10" t="s">
        <v>203</v>
      </c>
      <c r="G103" s="10">
        <v>5477883</v>
      </c>
      <c r="H103" s="10" t="s">
        <v>204</v>
      </c>
      <c r="I103" s="14" t="s">
        <v>112</v>
      </c>
      <c r="K103" s="15">
        <f t="shared" si="3"/>
        <v>60</v>
      </c>
      <c r="L103" s="10" t="s">
        <v>32</v>
      </c>
      <c r="N103" s="10" t="s">
        <v>83</v>
      </c>
      <c r="O103" s="10">
        <v>202077488</v>
      </c>
      <c r="S103" s="19" t="s">
        <v>153</v>
      </c>
      <c r="U103" s="20">
        <v>700000</v>
      </c>
      <c r="V103" s="20">
        <v>700000</v>
      </c>
      <c r="W103" s="10" t="s">
        <v>33</v>
      </c>
      <c r="Z103" s="10" t="s">
        <v>93</v>
      </c>
    </row>
    <row r="104" spans="1:26" ht="15.75" customHeight="1">
      <c r="A104" s="10" t="s">
        <v>228</v>
      </c>
      <c r="B104" s="10" t="s">
        <v>111</v>
      </c>
      <c r="C104" s="10">
        <v>100004</v>
      </c>
      <c r="D104" s="10">
        <v>100004</v>
      </c>
      <c r="E104" s="10" t="s">
        <v>32</v>
      </c>
      <c r="F104" s="10" t="s">
        <v>203</v>
      </c>
      <c r="G104" s="10">
        <v>5477883</v>
      </c>
      <c r="H104" s="10" t="s">
        <v>204</v>
      </c>
      <c r="I104" s="14" t="s">
        <v>112</v>
      </c>
      <c r="K104" s="15">
        <f t="shared" si="3"/>
        <v>60</v>
      </c>
      <c r="L104" s="10" t="s">
        <v>48</v>
      </c>
      <c r="N104" s="10" t="s">
        <v>229</v>
      </c>
      <c r="O104" s="10" t="s">
        <v>230</v>
      </c>
      <c r="S104" s="19" t="s">
        <v>153</v>
      </c>
      <c r="U104" s="20">
        <v>400000</v>
      </c>
      <c r="V104" s="20">
        <v>400000</v>
      </c>
      <c r="W104" s="10" t="s">
        <v>33</v>
      </c>
    </row>
    <row r="105" spans="1:26" ht="15.75" customHeight="1">
      <c r="A105" s="10" t="s">
        <v>231</v>
      </c>
      <c r="B105" s="10" t="s">
        <v>111</v>
      </c>
      <c r="C105" s="10">
        <v>100004</v>
      </c>
      <c r="D105" s="10">
        <v>100004</v>
      </c>
      <c r="E105" s="10" t="s">
        <v>32</v>
      </c>
      <c r="F105" s="10" t="s">
        <v>203</v>
      </c>
      <c r="G105" s="10">
        <v>5477883</v>
      </c>
      <c r="H105" s="10" t="s">
        <v>204</v>
      </c>
      <c r="I105" s="14" t="s">
        <v>112</v>
      </c>
      <c r="K105" s="15">
        <f t="shared" si="3"/>
        <v>60</v>
      </c>
      <c r="L105" s="10" t="s">
        <v>48</v>
      </c>
      <c r="N105" s="10" t="s">
        <v>229</v>
      </c>
      <c r="O105" s="10" t="s">
        <v>232</v>
      </c>
      <c r="S105" s="19" t="s">
        <v>153</v>
      </c>
      <c r="U105" s="20">
        <v>400000</v>
      </c>
      <c r="V105" s="20">
        <v>400000</v>
      </c>
      <c r="W105" s="10" t="s">
        <v>33</v>
      </c>
    </row>
    <row r="106" spans="1:26" ht="15.75" customHeight="1">
      <c r="A106" s="10" t="s">
        <v>233</v>
      </c>
      <c r="B106" s="10" t="s">
        <v>111</v>
      </c>
      <c r="C106" s="10">
        <v>100004</v>
      </c>
      <c r="D106" s="10">
        <v>100004</v>
      </c>
      <c r="E106" s="10" t="s">
        <v>32</v>
      </c>
      <c r="F106" s="10" t="s">
        <v>203</v>
      </c>
      <c r="G106" s="10">
        <v>5477883</v>
      </c>
      <c r="H106" s="10" t="s">
        <v>204</v>
      </c>
      <c r="I106" s="14" t="s">
        <v>112</v>
      </c>
      <c r="K106" s="15">
        <f t="shared" si="3"/>
        <v>60</v>
      </c>
      <c r="L106" s="10" t="s">
        <v>48</v>
      </c>
      <c r="N106" s="10" t="s">
        <v>229</v>
      </c>
      <c r="O106" s="10" t="s">
        <v>234</v>
      </c>
      <c r="S106" s="19" t="s">
        <v>153</v>
      </c>
      <c r="U106" s="20">
        <v>400000</v>
      </c>
      <c r="V106" s="20">
        <v>400000</v>
      </c>
      <c r="W106" s="10" t="s">
        <v>33</v>
      </c>
    </row>
    <row r="107" spans="1:26" ht="15.75" customHeight="1">
      <c r="A107" s="10" t="s">
        <v>235</v>
      </c>
      <c r="B107" s="10" t="s">
        <v>111</v>
      </c>
      <c r="C107" s="10">
        <v>100004</v>
      </c>
      <c r="D107" s="10">
        <v>100004</v>
      </c>
      <c r="E107" s="10" t="s">
        <v>32</v>
      </c>
      <c r="F107" s="10" t="s">
        <v>203</v>
      </c>
      <c r="G107" s="10">
        <v>5477883</v>
      </c>
      <c r="H107" s="10" t="s">
        <v>204</v>
      </c>
      <c r="I107" s="14" t="s">
        <v>112</v>
      </c>
      <c r="K107" s="15">
        <f t="shared" si="3"/>
        <v>60</v>
      </c>
      <c r="L107" s="10" t="s">
        <v>48</v>
      </c>
      <c r="N107" s="10" t="s">
        <v>229</v>
      </c>
      <c r="O107" s="10" t="s">
        <v>236</v>
      </c>
      <c r="S107" s="19" t="s">
        <v>153</v>
      </c>
      <c r="U107" s="20">
        <v>400000</v>
      </c>
      <c r="V107" s="20">
        <v>400000</v>
      </c>
      <c r="W107" s="10" t="s">
        <v>33</v>
      </c>
    </row>
    <row r="108" spans="1:26" ht="15.75" customHeight="1">
      <c r="A108" s="10" t="s">
        <v>237</v>
      </c>
      <c r="B108" s="10" t="s">
        <v>103</v>
      </c>
      <c r="C108" s="10">
        <v>100003</v>
      </c>
      <c r="D108" s="10">
        <v>100003</v>
      </c>
      <c r="E108" s="10" t="s">
        <v>32</v>
      </c>
      <c r="F108" s="10" t="s">
        <v>238</v>
      </c>
      <c r="G108" s="10">
        <v>1091808248</v>
      </c>
      <c r="H108" s="10" t="s">
        <v>239</v>
      </c>
      <c r="I108" s="14" t="s">
        <v>151</v>
      </c>
      <c r="K108" s="15">
        <f t="shared" si="3"/>
        <v>60</v>
      </c>
      <c r="L108" s="10" t="s">
        <v>37</v>
      </c>
      <c r="N108" s="10" t="s">
        <v>83</v>
      </c>
      <c r="S108" s="19" t="s">
        <v>186</v>
      </c>
      <c r="U108" s="20">
        <v>1500000</v>
      </c>
      <c r="V108" s="20">
        <v>1500000</v>
      </c>
      <c r="W108" s="10" t="s">
        <v>33</v>
      </c>
    </row>
    <row r="109" spans="1:26" ht="15.75" customHeight="1">
      <c r="A109" s="10" t="s">
        <v>240</v>
      </c>
      <c r="B109" s="10" t="s">
        <v>164</v>
      </c>
      <c r="C109" s="10">
        <v>100007</v>
      </c>
      <c r="D109" s="10">
        <v>100007</v>
      </c>
      <c r="E109" s="10" t="s">
        <v>32</v>
      </c>
      <c r="F109" s="10" t="s">
        <v>238</v>
      </c>
      <c r="G109" s="10">
        <v>1091808248</v>
      </c>
      <c r="H109" s="10" t="s">
        <v>239</v>
      </c>
      <c r="I109" s="14" t="s">
        <v>241</v>
      </c>
      <c r="K109" s="15">
        <f t="shared" si="3"/>
        <v>60</v>
      </c>
      <c r="L109" s="10" t="s">
        <v>37</v>
      </c>
      <c r="N109" s="10" t="s">
        <v>179</v>
      </c>
      <c r="O109" s="10" t="s">
        <v>180</v>
      </c>
      <c r="S109" s="19" t="s">
        <v>242</v>
      </c>
      <c r="U109" s="20">
        <v>500000</v>
      </c>
      <c r="V109" s="21">
        <f>U109/100*40</f>
        <v>200000</v>
      </c>
      <c r="W109" s="10" t="s">
        <v>33</v>
      </c>
    </row>
    <row r="110" spans="1:26" ht="15.75" customHeight="1">
      <c r="A110" s="10" t="s">
        <v>243</v>
      </c>
      <c r="B110" s="10" t="s">
        <v>103</v>
      </c>
      <c r="C110" s="10">
        <v>100003</v>
      </c>
      <c r="D110" s="10">
        <v>100003</v>
      </c>
      <c r="E110" s="10" t="s">
        <v>32</v>
      </c>
      <c r="F110" s="10" t="s">
        <v>244</v>
      </c>
      <c r="G110" s="10">
        <v>27837843</v>
      </c>
      <c r="H110" s="10" t="s">
        <v>245</v>
      </c>
      <c r="I110" s="14" t="s">
        <v>151</v>
      </c>
      <c r="K110" s="15">
        <f t="shared" si="3"/>
        <v>60</v>
      </c>
      <c r="L110" s="10" t="s">
        <v>32</v>
      </c>
      <c r="N110" s="10" t="s">
        <v>83</v>
      </c>
      <c r="S110" s="19" t="s">
        <v>186</v>
      </c>
      <c r="U110" s="20">
        <v>1500000</v>
      </c>
      <c r="V110" s="20">
        <v>1500000</v>
      </c>
      <c r="W110" s="10" t="s">
        <v>33</v>
      </c>
      <c r="Z110" s="10" t="s">
        <v>93</v>
      </c>
    </row>
    <row r="111" spans="1:26" ht="15.75" customHeight="1">
      <c r="A111" s="10" t="s">
        <v>246</v>
      </c>
      <c r="B111" s="10" t="s">
        <v>103</v>
      </c>
      <c r="C111" s="10">
        <v>100003</v>
      </c>
      <c r="D111" s="10">
        <v>100003</v>
      </c>
      <c r="E111" s="10" t="s">
        <v>32</v>
      </c>
      <c r="F111" s="10" t="s">
        <v>244</v>
      </c>
      <c r="G111" s="10">
        <v>27837843</v>
      </c>
      <c r="H111" s="10" t="s">
        <v>245</v>
      </c>
      <c r="I111" s="14" t="s">
        <v>151</v>
      </c>
      <c r="K111" s="15">
        <f t="shared" si="3"/>
        <v>60</v>
      </c>
      <c r="L111" s="10" t="s">
        <v>32</v>
      </c>
      <c r="N111" s="10" t="s">
        <v>83</v>
      </c>
      <c r="S111" s="19" t="s">
        <v>186</v>
      </c>
      <c r="U111" s="20">
        <v>1500000</v>
      </c>
      <c r="V111" s="20">
        <v>1500000</v>
      </c>
      <c r="W111" s="10" t="s">
        <v>33</v>
      </c>
      <c r="Z111" s="10" t="s">
        <v>93</v>
      </c>
    </row>
    <row r="112" spans="1:26" ht="15.75" customHeight="1">
      <c r="A112" s="10" t="s">
        <v>247</v>
      </c>
      <c r="B112" s="10" t="s">
        <v>103</v>
      </c>
      <c r="C112" s="10">
        <v>100003</v>
      </c>
      <c r="D112" s="10">
        <v>100003</v>
      </c>
      <c r="E112" s="10" t="s">
        <v>32</v>
      </c>
      <c r="F112" s="10" t="s">
        <v>244</v>
      </c>
      <c r="G112" s="10">
        <v>27837843</v>
      </c>
      <c r="H112" s="10" t="s">
        <v>245</v>
      </c>
      <c r="I112" s="14" t="s">
        <v>151</v>
      </c>
      <c r="K112" s="15">
        <f t="shared" si="3"/>
        <v>60</v>
      </c>
      <c r="L112" s="10" t="s">
        <v>32</v>
      </c>
      <c r="N112" s="10" t="s">
        <v>83</v>
      </c>
      <c r="S112" s="19" t="s">
        <v>186</v>
      </c>
      <c r="U112" s="20">
        <v>1500000</v>
      </c>
      <c r="V112" s="20">
        <v>1500000</v>
      </c>
      <c r="W112" s="10" t="s">
        <v>33</v>
      </c>
      <c r="Z112" s="10" t="s">
        <v>93</v>
      </c>
    </row>
    <row r="113" spans="1:26" ht="15.75" customHeight="1">
      <c r="A113" s="10" t="s">
        <v>248</v>
      </c>
      <c r="B113" s="10" t="s">
        <v>103</v>
      </c>
      <c r="C113" s="10">
        <v>100003</v>
      </c>
      <c r="D113" s="10">
        <v>100003</v>
      </c>
      <c r="E113" s="10" t="s">
        <v>32</v>
      </c>
      <c r="F113" s="10" t="s">
        <v>244</v>
      </c>
      <c r="G113" s="10">
        <v>27837843</v>
      </c>
      <c r="H113" s="10" t="s">
        <v>245</v>
      </c>
      <c r="I113" s="14" t="s">
        <v>151</v>
      </c>
      <c r="K113" s="15">
        <f t="shared" si="3"/>
        <v>60</v>
      </c>
      <c r="L113" s="10" t="s">
        <v>32</v>
      </c>
      <c r="N113" s="10" t="s">
        <v>83</v>
      </c>
      <c r="S113" s="19" t="s">
        <v>186</v>
      </c>
      <c r="U113" s="20">
        <v>1500000</v>
      </c>
      <c r="V113" s="20">
        <v>1500000</v>
      </c>
      <c r="W113" s="10" t="s">
        <v>33</v>
      </c>
      <c r="Z113" s="10" t="s">
        <v>93</v>
      </c>
    </row>
    <row r="114" spans="1:26" ht="15.75" customHeight="1">
      <c r="A114" s="10" t="s">
        <v>249</v>
      </c>
      <c r="B114" s="10" t="s">
        <v>164</v>
      </c>
      <c r="C114" s="10">
        <v>100007</v>
      </c>
      <c r="D114" s="10">
        <v>100007</v>
      </c>
      <c r="E114" s="10" t="s">
        <v>32</v>
      </c>
      <c r="F114" s="10" t="s">
        <v>244</v>
      </c>
      <c r="G114" s="10">
        <v>27837843</v>
      </c>
      <c r="H114" s="10" t="s">
        <v>245</v>
      </c>
      <c r="I114" s="14" t="s">
        <v>82</v>
      </c>
      <c r="K114" s="15">
        <f t="shared" si="3"/>
        <v>60</v>
      </c>
      <c r="L114" s="10" t="s">
        <v>32</v>
      </c>
      <c r="N114" s="10" t="s">
        <v>179</v>
      </c>
      <c r="O114" s="10" t="s">
        <v>180</v>
      </c>
      <c r="S114" s="19" t="s">
        <v>181</v>
      </c>
      <c r="U114" s="20">
        <v>600000</v>
      </c>
      <c r="V114" s="20">
        <v>600000</v>
      </c>
      <c r="W114" s="10" t="s">
        <v>33</v>
      </c>
    </row>
    <row r="115" spans="1:26" ht="15.75" customHeight="1">
      <c r="A115" s="10" t="s">
        <v>250</v>
      </c>
      <c r="B115" s="10" t="s">
        <v>156</v>
      </c>
      <c r="C115" s="10">
        <v>100006</v>
      </c>
      <c r="D115" s="10">
        <v>100006</v>
      </c>
      <c r="E115" s="10" t="s">
        <v>32</v>
      </c>
      <c r="F115" s="10" t="s">
        <v>244</v>
      </c>
      <c r="G115" s="10">
        <v>27837843</v>
      </c>
      <c r="H115" s="10" t="s">
        <v>245</v>
      </c>
      <c r="I115" s="14" t="s">
        <v>104</v>
      </c>
      <c r="K115" s="15">
        <f t="shared" si="3"/>
        <v>60</v>
      </c>
      <c r="L115" s="10" t="s">
        <v>32</v>
      </c>
      <c r="S115" s="19" t="s">
        <v>157</v>
      </c>
      <c r="U115" s="20">
        <v>1400000</v>
      </c>
      <c r="V115" s="20">
        <v>1400000</v>
      </c>
      <c r="W115" s="10" t="s">
        <v>33</v>
      </c>
      <c r="Z115" s="10" t="s">
        <v>93</v>
      </c>
    </row>
    <row r="116" spans="1:26" ht="15.75" customHeight="1">
      <c r="A116" s="10" t="s">
        <v>251</v>
      </c>
      <c r="B116" s="10" t="s">
        <v>103</v>
      </c>
      <c r="C116" s="10">
        <v>100003</v>
      </c>
      <c r="D116" s="10">
        <v>100003</v>
      </c>
      <c r="E116" s="10" t="s">
        <v>32</v>
      </c>
      <c r="F116" s="10" t="s">
        <v>252</v>
      </c>
      <c r="G116" s="10">
        <v>13197756</v>
      </c>
      <c r="H116" s="10" t="s">
        <v>253</v>
      </c>
      <c r="I116" s="14" t="s">
        <v>165</v>
      </c>
      <c r="K116" s="15">
        <f t="shared" si="3"/>
        <v>60</v>
      </c>
      <c r="L116" s="10" t="s">
        <v>37</v>
      </c>
      <c r="N116" s="10" t="s">
        <v>83</v>
      </c>
      <c r="S116" s="19" t="s">
        <v>168</v>
      </c>
      <c r="U116" s="20">
        <v>1500000</v>
      </c>
      <c r="V116" s="21">
        <f t="shared" ref="V116:V126" si="4">U116/100*80</f>
        <v>1200000</v>
      </c>
      <c r="W116" s="10" t="s">
        <v>33</v>
      </c>
    </row>
    <row r="117" spans="1:26" ht="15.75" customHeight="1">
      <c r="A117" s="10" t="s">
        <v>254</v>
      </c>
      <c r="B117" s="10" t="s">
        <v>103</v>
      </c>
      <c r="C117" s="10">
        <v>100003</v>
      </c>
      <c r="D117" s="10">
        <v>100003</v>
      </c>
      <c r="E117" s="10" t="s">
        <v>32</v>
      </c>
      <c r="F117" s="10" t="s">
        <v>252</v>
      </c>
      <c r="G117" s="10">
        <v>13197756</v>
      </c>
      <c r="H117" s="10" t="s">
        <v>253</v>
      </c>
      <c r="I117" s="14" t="s">
        <v>165</v>
      </c>
      <c r="K117" s="15">
        <f t="shared" si="3"/>
        <v>60</v>
      </c>
      <c r="L117" s="10" t="s">
        <v>37</v>
      </c>
      <c r="N117" s="10" t="s">
        <v>83</v>
      </c>
      <c r="S117" s="19" t="s">
        <v>168</v>
      </c>
      <c r="U117" s="20">
        <v>1500000</v>
      </c>
      <c r="V117" s="21">
        <f t="shared" si="4"/>
        <v>1200000</v>
      </c>
      <c r="W117" s="10" t="s">
        <v>33</v>
      </c>
    </row>
    <row r="118" spans="1:26" ht="15.75" customHeight="1">
      <c r="A118" s="10" t="s">
        <v>255</v>
      </c>
      <c r="B118" s="10" t="s">
        <v>103</v>
      </c>
      <c r="C118" s="10">
        <v>100003</v>
      </c>
      <c r="D118" s="10">
        <v>100003</v>
      </c>
      <c r="E118" s="10" t="s">
        <v>32</v>
      </c>
      <c r="F118" s="10" t="s">
        <v>252</v>
      </c>
      <c r="G118" s="10">
        <v>13197756</v>
      </c>
      <c r="H118" s="10" t="s">
        <v>253</v>
      </c>
      <c r="I118" s="14" t="s">
        <v>165</v>
      </c>
      <c r="K118" s="15">
        <f t="shared" si="3"/>
        <v>60</v>
      </c>
      <c r="L118" s="10" t="s">
        <v>37</v>
      </c>
      <c r="N118" s="10" t="s">
        <v>83</v>
      </c>
      <c r="S118" s="19" t="s">
        <v>168</v>
      </c>
      <c r="U118" s="20">
        <v>1500000</v>
      </c>
      <c r="V118" s="21">
        <f t="shared" si="4"/>
        <v>1200000</v>
      </c>
      <c r="W118" s="10" t="s">
        <v>33</v>
      </c>
    </row>
    <row r="119" spans="1:26" ht="15.75" customHeight="1">
      <c r="A119" s="10" t="s">
        <v>256</v>
      </c>
      <c r="B119" s="10" t="s">
        <v>103</v>
      </c>
      <c r="C119" s="10">
        <v>100003</v>
      </c>
      <c r="D119" s="10">
        <v>100003</v>
      </c>
      <c r="E119" s="10" t="s">
        <v>32</v>
      </c>
      <c r="F119" s="10" t="s">
        <v>252</v>
      </c>
      <c r="G119" s="10">
        <v>13197756</v>
      </c>
      <c r="H119" s="10" t="s">
        <v>253</v>
      </c>
      <c r="I119" s="14" t="s">
        <v>165</v>
      </c>
      <c r="K119" s="15">
        <f t="shared" si="3"/>
        <v>60</v>
      </c>
      <c r="L119" s="10" t="s">
        <v>37</v>
      </c>
      <c r="N119" s="10" t="s">
        <v>83</v>
      </c>
      <c r="S119" s="19" t="s">
        <v>168</v>
      </c>
      <c r="U119" s="20">
        <v>1500000</v>
      </c>
      <c r="V119" s="21">
        <f t="shared" si="4"/>
        <v>1200000</v>
      </c>
      <c r="W119" s="10" t="s">
        <v>33</v>
      </c>
    </row>
    <row r="120" spans="1:26" ht="15.75" customHeight="1">
      <c r="A120" s="10" t="s">
        <v>257</v>
      </c>
      <c r="B120" s="10" t="s">
        <v>103</v>
      </c>
      <c r="C120" s="10">
        <v>100003</v>
      </c>
      <c r="D120" s="10">
        <v>100003</v>
      </c>
      <c r="E120" s="10" t="s">
        <v>32</v>
      </c>
      <c r="F120" s="10" t="s">
        <v>252</v>
      </c>
      <c r="G120" s="10">
        <v>13197756</v>
      </c>
      <c r="H120" s="10" t="s">
        <v>253</v>
      </c>
      <c r="I120" s="14" t="s">
        <v>165</v>
      </c>
      <c r="K120" s="15">
        <f t="shared" si="3"/>
        <v>60</v>
      </c>
      <c r="L120" s="10" t="s">
        <v>37</v>
      </c>
      <c r="N120" s="10" t="s">
        <v>83</v>
      </c>
      <c r="S120" s="19" t="s">
        <v>168</v>
      </c>
      <c r="U120" s="20">
        <v>1500000</v>
      </c>
      <c r="V120" s="21">
        <f t="shared" si="4"/>
        <v>1200000</v>
      </c>
      <c r="W120" s="10" t="s">
        <v>33</v>
      </c>
    </row>
    <row r="121" spans="1:26" ht="15.75" customHeight="1">
      <c r="A121" s="10" t="s">
        <v>258</v>
      </c>
      <c r="B121" s="10" t="s">
        <v>103</v>
      </c>
      <c r="C121" s="10">
        <v>100003</v>
      </c>
      <c r="D121" s="10">
        <v>100003</v>
      </c>
      <c r="E121" s="10" t="s">
        <v>32</v>
      </c>
      <c r="F121" s="10" t="s">
        <v>252</v>
      </c>
      <c r="G121" s="10">
        <v>13197756</v>
      </c>
      <c r="H121" s="10" t="s">
        <v>253</v>
      </c>
      <c r="I121" s="14" t="s">
        <v>165</v>
      </c>
      <c r="K121" s="15">
        <f t="shared" si="3"/>
        <v>60</v>
      </c>
      <c r="L121" s="10" t="s">
        <v>37</v>
      </c>
      <c r="N121" s="10" t="s">
        <v>83</v>
      </c>
      <c r="S121" s="19" t="s">
        <v>168</v>
      </c>
      <c r="U121" s="20">
        <v>1500000</v>
      </c>
      <c r="V121" s="21">
        <f t="shared" si="4"/>
        <v>1200000</v>
      </c>
      <c r="W121" s="10" t="s">
        <v>33</v>
      </c>
    </row>
    <row r="122" spans="1:26" ht="15.75" customHeight="1">
      <c r="A122" s="10" t="s">
        <v>259</v>
      </c>
      <c r="B122" s="10" t="s">
        <v>103</v>
      </c>
      <c r="C122" s="10">
        <v>100003</v>
      </c>
      <c r="D122" s="10">
        <v>100003</v>
      </c>
      <c r="E122" s="10" t="s">
        <v>32</v>
      </c>
      <c r="F122" s="10" t="s">
        <v>252</v>
      </c>
      <c r="G122" s="10">
        <v>13197756</v>
      </c>
      <c r="H122" s="10" t="s">
        <v>253</v>
      </c>
      <c r="I122" s="14" t="s">
        <v>165</v>
      </c>
      <c r="K122" s="15">
        <f t="shared" si="3"/>
        <v>60</v>
      </c>
      <c r="L122" s="10" t="s">
        <v>32</v>
      </c>
      <c r="N122" s="10" t="s">
        <v>83</v>
      </c>
      <c r="S122" s="19" t="s">
        <v>168</v>
      </c>
      <c r="U122" s="20">
        <v>1500000</v>
      </c>
      <c r="V122" s="21">
        <f t="shared" si="4"/>
        <v>1200000</v>
      </c>
      <c r="W122" s="10" t="s">
        <v>33</v>
      </c>
      <c r="Z122" s="10" t="s">
        <v>93</v>
      </c>
    </row>
    <row r="123" spans="1:26" ht="15.75" customHeight="1">
      <c r="A123" s="10" t="s">
        <v>260</v>
      </c>
      <c r="B123" s="10" t="s">
        <v>103</v>
      </c>
      <c r="C123" s="10">
        <v>100003</v>
      </c>
      <c r="D123" s="10">
        <v>100003</v>
      </c>
      <c r="E123" s="10" t="s">
        <v>32</v>
      </c>
      <c r="F123" s="10" t="s">
        <v>252</v>
      </c>
      <c r="G123" s="10">
        <v>13197756</v>
      </c>
      <c r="H123" s="10" t="s">
        <v>253</v>
      </c>
      <c r="I123" s="14" t="s">
        <v>165</v>
      </c>
      <c r="K123" s="15">
        <f t="shared" si="3"/>
        <v>60</v>
      </c>
      <c r="L123" s="10" t="s">
        <v>32</v>
      </c>
      <c r="N123" s="10" t="s">
        <v>83</v>
      </c>
      <c r="S123" s="19" t="s">
        <v>168</v>
      </c>
      <c r="U123" s="20">
        <v>1500000</v>
      </c>
      <c r="V123" s="21">
        <f t="shared" si="4"/>
        <v>1200000</v>
      </c>
      <c r="W123" s="10" t="s">
        <v>33</v>
      </c>
      <c r="Z123" s="10" t="s">
        <v>93</v>
      </c>
    </row>
    <row r="124" spans="1:26" ht="15.75" customHeight="1">
      <c r="A124" s="10" t="s">
        <v>261</v>
      </c>
      <c r="B124" s="10" t="s">
        <v>164</v>
      </c>
      <c r="C124" s="10">
        <v>100007</v>
      </c>
      <c r="D124" s="10">
        <v>100007</v>
      </c>
      <c r="E124" s="10" t="s">
        <v>32</v>
      </c>
      <c r="F124" s="10" t="s">
        <v>252</v>
      </c>
      <c r="G124" s="10">
        <v>13197756</v>
      </c>
      <c r="H124" s="10" t="s">
        <v>253</v>
      </c>
      <c r="I124" s="14" t="s">
        <v>165</v>
      </c>
      <c r="K124" s="15">
        <f t="shared" si="3"/>
        <v>60</v>
      </c>
      <c r="L124" s="10" t="s">
        <v>37</v>
      </c>
      <c r="N124" s="10" t="s">
        <v>179</v>
      </c>
      <c r="O124" s="10" t="s">
        <v>180</v>
      </c>
      <c r="S124" s="19" t="s">
        <v>168</v>
      </c>
      <c r="U124" s="20">
        <v>600000</v>
      </c>
      <c r="V124" s="21">
        <f t="shared" si="4"/>
        <v>480000</v>
      </c>
      <c r="W124" s="10" t="s">
        <v>33</v>
      </c>
    </row>
    <row r="125" spans="1:26" ht="15.75" customHeight="1">
      <c r="A125" s="10" t="s">
        <v>262</v>
      </c>
      <c r="B125" s="10" t="s">
        <v>79</v>
      </c>
      <c r="C125" s="10">
        <v>100003</v>
      </c>
      <c r="D125" s="10">
        <v>100003</v>
      </c>
      <c r="E125" s="10" t="s">
        <v>32</v>
      </c>
      <c r="F125" s="10" t="s">
        <v>263</v>
      </c>
      <c r="G125" s="10">
        <v>13199299</v>
      </c>
      <c r="H125" s="10" t="s">
        <v>264</v>
      </c>
      <c r="I125" s="14" t="s">
        <v>165</v>
      </c>
      <c r="K125" s="15">
        <f t="shared" si="3"/>
        <v>60</v>
      </c>
      <c r="L125" s="10" t="s">
        <v>32</v>
      </c>
      <c r="N125" s="10" t="s">
        <v>83</v>
      </c>
      <c r="S125" s="19" t="s">
        <v>168</v>
      </c>
      <c r="U125" s="20">
        <v>700000</v>
      </c>
      <c r="V125" s="21">
        <f t="shared" si="4"/>
        <v>560000</v>
      </c>
      <c r="W125" s="10" t="s">
        <v>33</v>
      </c>
      <c r="Z125" s="10" t="s">
        <v>93</v>
      </c>
    </row>
    <row r="126" spans="1:26" ht="15.75" customHeight="1">
      <c r="A126" s="10" t="s">
        <v>265</v>
      </c>
      <c r="B126" s="10" t="s">
        <v>79</v>
      </c>
      <c r="C126" s="10">
        <v>100003</v>
      </c>
      <c r="D126" s="10">
        <v>100003</v>
      </c>
      <c r="E126" s="10" t="s">
        <v>32</v>
      </c>
      <c r="F126" s="10" t="s">
        <v>263</v>
      </c>
      <c r="G126" s="10">
        <v>13199299</v>
      </c>
      <c r="H126" s="10" t="s">
        <v>264</v>
      </c>
      <c r="I126" s="14" t="s">
        <v>165</v>
      </c>
      <c r="K126" s="15">
        <f t="shared" si="3"/>
        <v>60</v>
      </c>
      <c r="L126" s="10" t="s">
        <v>32</v>
      </c>
      <c r="N126" s="10" t="s">
        <v>83</v>
      </c>
      <c r="S126" s="19" t="s">
        <v>168</v>
      </c>
      <c r="U126" s="20">
        <v>700000</v>
      </c>
      <c r="V126" s="21">
        <f t="shared" si="4"/>
        <v>560000</v>
      </c>
      <c r="W126" s="10" t="s">
        <v>33</v>
      </c>
      <c r="Z126" s="10" t="s">
        <v>93</v>
      </c>
    </row>
    <row r="127" spans="1:26" ht="15.75" customHeight="1">
      <c r="A127" s="10" t="s">
        <v>266</v>
      </c>
      <c r="B127" s="10" t="s">
        <v>164</v>
      </c>
      <c r="C127" s="10">
        <v>100007</v>
      </c>
      <c r="D127" s="10">
        <v>100007</v>
      </c>
      <c r="E127" s="10" t="s">
        <v>32</v>
      </c>
      <c r="F127" s="10" t="s">
        <v>263</v>
      </c>
      <c r="G127" s="10">
        <v>13199299</v>
      </c>
      <c r="H127" s="10" t="s">
        <v>264</v>
      </c>
      <c r="I127" s="14" t="s">
        <v>267</v>
      </c>
      <c r="K127" s="15">
        <f t="shared" si="3"/>
        <v>60</v>
      </c>
      <c r="L127" s="10" t="s">
        <v>48</v>
      </c>
      <c r="N127" s="10" t="s">
        <v>179</v>
      </c>
      <c r="O127" s="10" t="s">
        <v>180</v>
      </c>
      <c r="S127" s="19" t="s">
        <v>191</v>
      </c>
      <c r="U127" s="20">
        <v>600000</v>
      </c>
      <c r="V127" s="20">
        <v>600000</v>
      </c>
      <c r="W127" s="10" t="s">
        <v>33</v>
      </c>
    </row>
    <row r="128" spans="1:26" ht="15.75" customHeight="1">
      <c r="A128" s="10" t="s">
        <v>268</v>
      </c>
      <c r="B128" s="10" t="s">
        <v>103</v>
      </c>
      <c r="C128" s="10">
        <v>100003</v>
      </c>
      <c r="D128" s="10">
        <v>100003</v>
      </c>
      <c r="E128" s="10" t="s">
        <v>32</v>
      </c>
      <c r="F128" s="10" t="s">
        <v>269</v>
      </c>
      <c r="G128" s="10">
        <v>5500868</v>
      </c>
      <c r="H128" s="10" t="s">
        <v>270</v>
      </c>
      <c r="I128" s="14" t="s">
        <v>104</v>
      </c>
      <c r="K128" s="15">
        <f t="shared" si="3"/>
        <v>60</v>
      </c>
      <c r="L128" s="10" t="s">
        <v>32</v>
      </c>
      <c r="N128" s="10" t="s">
        <v>83</v>
      </c>
      <c r="S128" s="19" t="s">
        <v>196</v>
      </c>
      <c r="U128" s="20">
        <v>1000000</v>
      </c>
      <c r="V128" s="20">
        <v>1000000</v>
      </c>
      <c r="W128" s="10" t="s">
        <v>33</v>
      </c>
      <c r="Z128" s="10" t="s">
        <v>93</v>
      </c>
    </row>
    <row r="129" spans="1:26" ht="15.75" customHeight="1">
      <c r="A129" s="10" t="s">
        <v>271</v>
      </c>
      <c r="B129" s="10" t="s">
        <v>103</v>
      </c>
      <c r="C129" s="10">
        <v>100003</v>
      </c>
      <c r="D129" s="10">
        <v>100003</v>
      </c>
      <c r="E129" s="10" t="s">
        <v>32</v>
      </c>
      <c r="F129" s="10" t="s">
        <v>269</v>
      </c>
      <c r="G129" s="10">
        <v>5500868</v>
      </c>
      <c r="H129" s="10" t="s">
        <v>270</v>
      </c>
      <c r="I129" s="14" t="s">
        <v>104</v>
      </c>
      <c r="K129" s="15">
        <f t="shared" si="3"/>
        <v>60</v>
      </c>
      <c r="L129" s="10" t="s">
        <v>32</v>
      </c>
      <c r="N129" s="10" t="s">
        <v>83</v>
      </c>
      <c r="S129" s="19" t="s">
        <v>196</v>
      </c>
      <c r="U129" s="20">
        <v>1000000</v>
      </c>
      <c r="V129" s="20">
        <v>1000000</v>
      </c>
      <c r="W129" s="10" t="s">
        <v>33</v>
      </c>
      <c r="Z129" s="10" t="s">
        <v>93</v>
      </c>
    </row>
    <row r="130" spans="1:26" ht="15.75" customHeight="1">
      <c r="A130" s="10" t="s">
        <v>272</v>
      </c>
      <c r="B130" s="10" t="s">
        <v>103</v>
      </c>
      <c r="C130" s="10">
        <v>100003</v>
      </c>
      <c r="D130" s="10">
        <v>100003</v>
      </c>
      <c r="E130" s="10" t="s">
        <v>32</v>
      </c>
      <c r="F130" s="10" t="s">
        <v>269</v>
      </c>
      <c r="G130" s="10">
        <v>5500868</v>
      </c>
      <c r="H130" s="10" t="s">
        <v>270</v>
      </c>
      <c r="I130" s="14" t="s">
        <v>104</v>
      </c>
      <c r="K130" s="15">
        <f t="shared" si="3"/>
        <v>60</v>
      </c>
      <c r="L130" s="10" t="s">
        <v>32</v>
      </c>
      <c r="N130" s="10" t="s">
        <v>83</v>
      </c>
      <c r="S130" s="19" t="s">
        <v>196</v>
      </c>
      <c r="U130" s="20">
        <v>1000000</v>
      </c>
      <c r="V130" s="20">
        <v>1000000</v>
      </c>
      <c r="W130" s="10" t="s">
        <v>33</v>
      </c>
      <c r="Z130" s="10" t="s">
        <v>93</v>
      </c>
    </row>
    <row r="131" spans="1:26" ht="15.75" customHeight="1">
      <c r="A131" s="10" t="s">
        <v>273</v>
      </c>
      <c r="B131" s="10" t="s">
        <v>103</v>
      </c>
      <c r="C131" s="10">
        <v>100003</v>
      </c>
      <c r="D131" s="10">
        <v>100003</v>
      </c>
      <c r="E131" s="10" t="s">
        <v>32</v>
      </c>
      <c r="F131" s="10" t="s">
        <v>269</v>
      </c>
      <c r="G131" s="10">
        <v>5500868</v>
      </c>
      <c r="H131" s="10" t="s">
        <v>270</v>
      </c>
      <c r="I131" s="14" t="s">
        <v>104</v>
      </c>
      <c r="K131" s="15">
        <f t="shared" si="3"/>
        <v>60</v>
      </c>
      <c r="L131" s="10" t="s">
        <v>32</v>
      </c>
      <c r="N131" s="10" t="s">
        <v>83</v>
      </c>
      <c r="S131" s="19" t="s">
        <v>196</v>
      </c>
      <c r="U131" s="20">
        <v>1000000</v>
      </c>
      <c r="V131" s="20">
        <v>1000000</v>
      </c>
      <c r="W131" s="10" t="s">
        <v>33</v>
      </c>
      <c r="Z131" s="10" t="s">
        <v>93</v>
      </c>
    </row>
    <row r="132" spans="1:26" ht="15.75" customHeight="1">
      <c r="A132" s="10" t="s">
        <v>274</v>
      </c>
      <c r="B132" s="10" t="s">
        <v>103</v>
      </c>
      <c r="C132" s="10">
        <v>100003</v>
      </c>
      <c r="D132" s="10">
        <v>100003</v>
      </c>
      <c r="E132" s="10" t="s">
        <v>32</v>
      </c>
      <c r="F132" s="10" t="s">
        <v>269</v>
      </c>
      <c r="G132" s="10">
        <v>5500868</v>
      </c>
      <c r="H132" s="10" t="s">
        <v>270</v>
      </c>
      <c r="I132" s="14" t="s">
        <v>104</v>
      </c>
      <c r="K132" s="15">
        <f t="shared" si="3"/>
        <v>60</v>
      </c>
      <c r="L132" s="10" t="s">
        <v>32</v>
      </c>
      <c r="N132" s="10" t="s">
        <v>83</v>
      </c>
      <c r="S132" s="19" t="s">
        <v>196</v>
      </c>
      <c r="U132" s="20">
        <v>1000000</v>
      </c>
      <c r="V132" s="20">
        <v>1000000</v>
      </c>
      <c r="W132" s="10" t="s">
        <v>33</v>
      </c>
      <c r="Z132" s="10" t="s">
        <v>93</v>
      </c>
    </row>
    <row r="133" spans="1:26" ht="15.75" customHeight="1">
      <c r="A133" s="10" t="s">
        <v>275</v>
      </c>
      <c r="B133" s="10" t="s">
        <v>103</v>
      </c>
      <c r="C133" s="10">
        <v>100003</v>
      </c>
      <c r="D133" s="10">
        <v>100003</v>
      </c>
      <c r="E133" s="10" t="s">
        <v>32</v>
      </c>
      <c r="F133" s="10" t="s">
        <v>269</v>
      </c>
      <c r="G133" s="10">
        <v>5500868</v>
      </c>
      <c r="H133" s="10" t="s">
        <v>270</v>
      </c>
      <c r="I133" s="14" t="s">
        <v>104</v>
      </c>
      <c r="K133" s="15">
        <f t="shared" si="3"/>
        <v>60</v>
      </c>
      <c r="L133" s="10" t="s">
        <v>32</v>
      </c>
      <c r="N133" s="10" t="s">
        <v>83</v>
      </c>
      <c r="S133" s="19" t="s">
        <v>196</v>
      </c>
      <c r="U133" s="20">
        <v>1000000</v>
      </c>
      <c r="V133" s="20">
        <v>1000000</v>
      </c>
      <c r="W133" s="10" t="s">
        <v>33</v>
      </c>
      <c r="Z133" s="10" t="s">
        <v>93</v>
      </c>
    </row>
    <row r="134" spans="1:26" ht="15.75" customHeight="1">
      <c r="A134" s="10" t="s">
        <v>276</v>
      </c>
      <c r="B134" s="10" t="s">
        <v>103</v>
      </c>
      <c r="C134" s="10">
        <v>100003</v>
      </c>
      <c r="D134" s="10">
        <v>100003</v>
      </c>
      <c r="E134" s="10" t="s">
        <v>32</v>
      </c>
      <c r="F134" s="10" t="s">
        <v>269</v>
      </c>
      <c r="G134" s="10">
        <v>5500868</v>
      </c>
      <c r="H134" s="10" t="s">
        <v>270</v>
      </c>
      <c r="I134" s="14" t="s">
        <v>104</v>
      </c>
      <c r="K134" s="15">
        <f t="shared" si="3"/>
        <v>60</v>
      </c>
      <c r="L134" s="10" t="s">
        <v>32</v>
      </c>
      <c r="N134" s="10" t="s">
        <v>83</v>
      </c>
      <c r="S134" s="19" t="s">
        <v>196</v>
      </c>
      <c r="U134" s="20">
        <v>1000000</v>
      </c>
      <c r="V134" s="20">
        <v>1000000</v>
      </c>
      <c r="W134" s="10" t="s">
        <v>33</v>
      </c>
      <c r="Z134" s="10" t="s">
        <v>93</v>
      </c>
    </row>
    <row r="135" spans="1:26" ht="15.75" customHeight="1">
      <c r="A135" s="10" t="s">
        <v>277</v>
      </c>
      <c r="B135" s="10" t="s">
        <v>103</v>
      </c>
      <c r="C135" s="10">
        <v>100003</v>
      </c>
      <c r="D135" s="10">
        <v>100003</v>
      </c>
      <c r="E135" s="10" t="s">
        <v>32</v>
      </c>
      <c r="F135" s="10" t="s">
        <v>269</v>
      </c>
      <c r="G135" s="10">
        <v>5500868</v>
      </c>
      <c r="H135" s="10" t="s">
        <v>270</v>
      </c>
      <c r="I135" s="14" t="s">
        <v>104</v>
      </c>
      <c r="K135" s="15">
        <f t="shared" si="3"/>
        <v>60</v>
      </c>
      <c r="L135" s="10" t="s">
        <v>32</v>
      </c>
      <c r="N135" s="10" t="s">
        <v>83</v>
      </c>
      <c r="S135" s="19" t="s">
        <v>196</v>
      </c>
      <c r="U135" s="20">
        <v>1000000</v>
      </c>
      <c r="V135" s="20">
        <v>1000000</v>
      </c>
      <c r="W135" s="10" t="s">
        <v>33</v>
      </c>
      <c r="Z135" s="10" t="s">
        <v>93</v>
      </c>
    </row>
    <row r="136" spans="1:26" ht="15.75" customHeight="1">
      <c r="A136" s="10" t="s">
        <v>278</v>
      </c>
      <c r="B136" s="10" t="s">
        <v>164</v>
      </c>
      <c r="C136" s="10">
        <v>100007</v>
      </c>
      <c r="D136" s="10">
        <v>100007</v>
      </c>
      <c r="E136" s="10" t="s">
        <v>32</v>
      </c>
      <c r="F136" s="10" t="s">
        <v>269</v>
      </c>
      <c r="G136" s="10">
        <v>5500868</v>
      </c>
      <c r="H136" s="10" t="s">
        <v>270</v>
      </c>
      <c r="I136" s="14" t="s">
        <v>241</v>
      </c>
      <c r="K136" s="15">
        <f t="shared" si="3"/>
        <v>60</v>
      </c>
      <c r="L136" s="10" t="s">
        <v>48</v>
      </c>
      <c r="N136" s="10" t="s">
        <v>279</v>
      </c>
      <c r="S136" s="19" t="s">
        <v>168</v>
      </c>
      <c r="U136" s="20">
        <v>870000</v>
      </c>
      <c r="V136" s="21">
        <f>U136/100*40</f>
        <v>348000</v>
      </c>
      <c r="W136" s="10" t="s">
        <v>33</v>
      </c>
    </row>
    <row r="137" spans="1:26" ht="15.75" customHeight="1">
      <c r="A137" s="10" t="s">
        <v>280</v>
      </c>
      <c r="B137" s="10" t="s">
        <v>156</v>
      </c>
      <c r="C137" s="10">
        <v>100006</v>
      </c>
      <c r="D137" s="10">
        <v>100006</v>
      </c>
      <c r="E137" s="10" t="s">
        <v>32</v>
      </c>
      <c r="F137" s="10" t="s">
        <v>269</v>
      </c>
      <c r="G137" s="10">
        <v>5500868</v>
      </c>
      <c r="H137" s="10" t="s">
        <v>270</v>
      </c>
      <c r="I137" s="14" t="s">
        <v>104</v>
      </c>
      <c r="K137" s="15">
        <f t="shared" si="3"/>
        <v>60</v>
      </c>
      <c r="L137" s="10" t="s">
        <v>32</v>
      </c>
      <c r="S137" s="19" t="s">
        <v>196</v>
      </c>
      <c r="U137" s="20">
        <v>1000000</v>
      </c>
      <c r="V137" s="20">
        <v>1000000</v>
      </c>
      <c r="W137" s="10" t="s">
        <v>33</v>
      </c>
    </row>
    <row r="138" spans="1:26" ht="15.75" customHeight="1">
      <c r="A138" s="10" t="s">
        <v>281</v>
      </c>
      <c r="B138" s="10" t="s">
        <v>103</v>
      </c>
      <c r="C138" s="10">
        <v>100003</v>
      </c>
      <c r="D138" s="10">
        <v>100003</v>
      </c>
      <c r="E138" s="10" t="s">
        <v>32</v>
      </c>
      <c r="F138" s="10" t="s">
        <v>282</v>
      </c>
      <c r="G138" s="10">
        <v>13199238</v>
      </c>
      <c r="H138" s="10" t="s">
        <v>283</v>
      </c>
      <c r="I138" s="14" t="s">
        <v>151</v>
      </c>
      <c r="K138" s="15">
        <f t="shared" si="3"/>
        <v>60</v>
      </c>
      <c r="L138" s="10" t="s">
        <v>37</v>
      </c>
      <c r="N138" s="10" t="s">
        <v>284</v>
      </c>
      <c r="O138" s="10">
        <v>21100388</v>
      </c>
      <c r="S138" s="19" t="s">
        <v>186</v>
      </c>
      <c r="U138" s="20">
        <v>1100000</v>
      </c>
      <c r="V138" s="20">
        <v>1100000</v>
      </c>
      <c r="W138" s="10" t="s">
        <v>33</v>
      </c>
    </row>
    <row r="139" spans="1:26" ht="15.75" customHeight="1">
      <c r="A139" s="10" t="s">
        <v>285</v>
      </c>
      <c r="B139" s="10" t="s">
        <v>103</v>
      </c>
      <c r="C139" s="10">
        <v>100003</v>
      </c>
      <c r="D139" s="10">
        <v>100003</v>
      </c>
      <c r="E139" s="10" t="s">
        <v>32</v>
      </c>
      <c r="F139" s="10" t="s">
        <v>282</v>
      </c>
      <c r="G139" s="10">
        <v>13199238</v>
      </c>
      <c r="H139" s="10" t="s">
        <v>283</v>
      </c>
      <c r="I139" s="14" t="s">
        <v>151</v>
      </c>
      <c r="K139" s="15">
        <f t="shared" si="3"/>
        <v>60</v>
      </c>
      <c r="L139" s="10" t="s">
        <v>48</v>
      </c>
      <c r="N139" s="10" t="s">
        <v>284</v>
      </c>
      <c r="O139" s="10">
        <v>21100387</v>
      </c>
      <c r="S139" s="19" t="s">
        <v>186</v>
      </c>
      <c r="U139" s="20">
        <v>1100000</v>
      </c>
      <c r="V139" s="20">
        <v>1100000</v>
      </c>
      <c r="W139" s="10" t="s">
        <v>33</v>
      </c>
    </row>
    <row r="140" spans="1:26" ht="15.75" customHeight="1">
      <c r="A140" s="10" t="s">
        <v>286</v>
      </c>
      <c r="B140" s="10" t="s">
        <v>103</v>
      </c>
      <c r="C140" s="10">
        <v>100003</v>
      </c>
      <c r="D140" s="10">
        <v>100003</v>
      </c>
      <c r="E140" s="10" t="s">
        <v>32</v>
      </c>
      <c r="F140" s="10" t="s">
        <v>282</v>
      </c>
      <c r="G140" s="10">
        <v>13199238</v>
      </c>
      <c r="H140" s="10" t="s">
        <v>283</v>
      </c>
      <c r="I140" s="14" t="s">
        <v>151</v>
      </c>
      <c r="K140" s="15">
        <f t="shared" si="3"/>
        <v>60</v>
      </c>
      <c r="L140" s="10" t="s">
        <v>48</v>
      </c>
      <c r="N140" s="10" t="s">
        <v>284</v>
      </c>
      <c r="O140" s="10">
        <v>21100389</v>
      </c>
      <c r="S140" s="19" t="s">
        <v>186</v>
      </c>
      <c r="U140" s="20">
        <v>1100000</v>
      </c>
      <c r="V140" s="20">
        <v>1100000</v>
      </c>
      <c r="W140" s="10" t="s">
        <v>33</v>
      </c>
    </row>
    <row r="141" spans="1:26" ht="15.75" customHeight="1">
      <c r="A141" s="10" t="s">
        <v>287</v>
      </c>
      <c r="B141" s="10" t="s">
        <v>103</v>
      </c>
      <c r="C141" s="10">
        <v>100003</v>
      </c>
      <c r="D141" s="10">
        <v>100003</v>
      </c>
      <c r="E141" s="10" t="s">
        <v>32</v>
      </c>
      <c r="F141" s="10" t="s">
        <v>282</v>
      </c>
      <c r="G141" s="10">
        <v>13199238</v>
      </c>
      <c r="H141" s="10" t="s">
        <v>283</v>
      </c>
      <c r="I141" s="14" t="s">
        <v>151</v>
      </c>
      <c r="K141" s="15">
        <f t="shared" si="3"/>
        <v>60</v>
      </c>
      <c r="L141" s="10" t="s">
        <v>32</v>
      </c>
      <c r="N141" s="10" t="s">
        <v>284</v>
      </c>
      <c r="O141" s="10">
        <v>21100390</v>
      </c>
      <c r="S141" s="19" t="s">
        <v>186</v>
      </c>
      <c r="U141" s="20">
        <v>1100000</v>
      </c>
      <c r="V141" s="20">
        <v>1100000</v>
      </c>
      <c r="W141" s="10" t="s">
        <v>33</v>
      </c>
      <c r="Z141" s="10" t="s">
        <v>93</v>
      </c>
    </row>
    <row r="142" spans="1:26" ht="15.75" customHeight="1">
      <c r="A142" s="10" t="s">
        <v>288</v>
      </c>
      <c r="B142" s="10" t="s">
        <v>164</v>
      </c>
      <c r="C142" s="10">
        <v>100007</v>
      </c>
      <c r="D142" s="10">
        <v>100007</v>
      </c>
      <c r="E142" s="10" t="s">
        <v>32</v>
      </c>
      <c r="F142" s="10" t="s">
        <v>282</v>
      </c>
      <c r="G142" s="10">
        <v>13199238</v>
      </c>
      <c r="H142" s="10" t="s">
        <v>283</v>
      </c>
      <c r="I142" s="14" t="s">
        <v>82</v>
      </c>
      <c r="K142" s="15">
        <f t="shared" si="3"/>
        <v>60</v>
      </c>
      <c r="L142" s="10" t="s">
        <v>48</v>
      </c>
      <c r="N142" s="10" t="s">
        <v>179</v>
      </c>
      <c r="O142" s="10" t="s">
        <v>180</v>
      </c>
      <c r="S142" s="19" t="s">
        <v>181</v>
      </c>
      <c r="U142" s="20">
        <v>600000</v>
      </c>
      <c r="V142" s="20">
        <v>600000</v>
      </c>
      <c r="W142" s="10" t="s">
        <v>33</v>
      </c>
    </row>
    <row r="143" spans="1:26" ht="15.75" customHeight="1">
      <c r="A143" s="10" t="s">
        <v>289</v>
      </c>
      <c r="B143" s="10" t="s">
        <v>156</v>
      </c>
      <c r="C143" s="10">
        <v>100006</v>
      </c>
      <c r="D143" s="10">
        <v>100006</v>
      </c>
      <c r="E143" s="10" t="s">
        <v>32</v>
      </c>
      <c r="F143" s="10" t="s">
        <v>282</v>
      </c>
      <c r="G143" s="10">
        <v>13199238</v>
      </c>
      <c r="H143" s="10" t="s">
        <v>283</v>
      </c>
      <c r="I143" s="14" t="s">
        <v>151</v>
      </c>
      <c r="K143" s="15">
        <f t="shared" si="3"/>
        <v>60</v>
      </c>
      <c r="L143" s="10" t="s">
        <v>37</v>
      </c>
      <c r="N143" s="10" t="s">
        <v>179</v>
      </c>
      <c r="O143" s="10" t="s">
        <v>290</v>
      </c>
      <c r="S143" s="19" t="s">
        <v>186</v>
      </c>
      <c r="U143" s="20">
        <v>1200000</v>
      </c>
      <c r="V143" s="20">
        <v>1200000</v>
      </c>
      <c r="W143" s="10" t="s">
        <v>33</v>
      </c>
    </row>
    <row r="144" spans="1:26" ht="15.75" customHeight="1">
      <c r="A144" s="10" t="s">
        <v>291</v>
      </c>
      <c r="B144" s="10" t="s">
        <v>292</v>
      </c>
      <c r="C144" s="10">
        <v>100003</v>
      </c>
      <c r="D144" s="10">
        <v>100003</v>
      </c>
      <c r="E144" s="10" t="s">
        <v>32</v>
      </c>
      <c r="F144" s="10" t="s">
        <v>293</v>
      </c>
      <c r="G144" s="10">
        <v>88241089</v>
      </c>
      <c r="H144" s="10" t="s">
        <v>294</v>
      </c>
      <c r="I144" s="14" t="s">
        <v>195</v>
      </c>
      <c r="K144" s="15">
        <f t="shared" si="3"/>
        <v>60</v>
      </c>
      <c r="L144" s="10" t="s">
        <v>32</v>
      </c>
      <c r="N144" s="10" t="s">
        <v>83</v>
      </c>
      <c r="O144" s="22">
        <v>26174066</v>
      </c>
      <c r="S144" s="19" t="s">
        <v>172</v>
      </c>
      <c r="U144" s="20">
        <v>1200000</v>
      </c>
      <c r="V144" s="20">
        <v>1200000</v>
      </c>
      <c r="W144" s="10" t="s">
        <v>33</v>
      </c>
    </row>
    <row r="145" spans="1:23" ht="15.75" customHeight="1">
      <c r="A145" s="10" t="s">
        <v>295</v>
      </c>
      <c r="B145" s="10" t="s">
        <v>292</v>
      </c>
      <c r="C145" s="10">
        <v>100003</v>
      </c>
      <c r="D145" s="10">
        <v>100003</v>
      </c>
      <c r="E145" s="10" t="s">
        <v>32</v>
      </c>
      <c r="F145" s="10" t="s">
        <v>293</v>
      </c>
      <c r="G145" s="10">
        <v>88241089</v>
      </c>
      <c r="H145" s="10" t="s">
        <v>294</v>
      </c>
      <c r="I145" s="14" t="s">
        <v>195</v>
      </c>
      <c r="K145" s="15">
        <f t="shared" si="3"/>
        <v>60</v>
      </c>
      <c r="L145" s="10" t="s">
        <v>32</v>
      </c>
      <c r="N145" s="10" t="s">
        <v>83</v>
      </c>
      <c r="O145" s="22">
        <v>26197695</v>
      </c>
      <c r="S145" s="19" t="s">
        <v>172</v>
      </c>
      <c r="U145" s="20">
        <v>1200000</v>
      </c>
      <c r="V145" s="20">
        <v>1200000</v>
      </c>
      <c r="W145" s="10" t="s">
        <v>33</v>
      </c>
    </row>
    <row r="146" spans="1:23" ht="15.75" customHeight="1">
      <c r="A146" s="10" t="s">
        <v>296</v>
      </c>
      <c r="B146" s="10" t="s">
        <v>292</v>
      </c>
      <c r="C146" s="10">
        <v>100003</v>
      </c>
      <c r="D146" s="10">
        <v>100003</v>
      </c>
      <c r="E146" s="10" t="s">
        <v>32</v>
      </c>
      <c r="F146" s="10" t="s">
        <v>293</v>
      </c>
      <c r="G146" s="10">
        <v>88241089</v>
      </c>
      <c r="H146" s="10" t="s">
        <v>294</v>
      </c>
      <c r="I146" s="14" t="s">
        <v>195</v>
      </c>
      <c r="K146" s="15">
        <f t="shared" si="3"/>
        <v>60</v>
      </c>
      <c r="L146" s="10" t="s">
        <v>37</v>
      </c>
      <c r="N146" s="10" t="s">
        <v>83</v>
      </c>
      <c r="O146" s="22">
        <v>26172808</v>
      </c>
      <c r="S146" s="19" t="s">
        <v>172</v>
      </c>
      <c r="U146" s="20">
        <v>1200000</v>
      </c>
      <c r="V146" s="20">
        <v>1200000</v>
      </c>
      <c r="W146" s="10" t="s">
        <v>33</v>
      </c>
    </row>
    <row r="147" spans="1:23" ht="15.75" customHeight="1">
      <c r="A147" s="10" t="s">
        <v>297</v>
      </c>
      <c r="B147" s="10" t="s">
        <v>292</v>
      </c>
      <c r="C147" s="10">
        <v>100003</v>
      </c>
      <c r="D147" s="10">
        <v>100003</v>
      </c>
      <c r="E147" s="10" t="s">
        <v>32</v>
      </c>
      <c r="F147" s="10" t="s">
        <v>293</v>
      </c>
      <c r="G147" s="10">
        <v>88241089</v>
      </c>
      <c r="H147" s="10" t="s">
        <v>294</v>
      </c>
      <c r="I147" s="14" t="s">
        <v>195</v>
      </c>
      <c r="K147" s="15">
        <f t="shared" si="3"/>
        <v>60</v>
      </c>
      <c r="L147" s="10" t="s">
        <v>37</v>
      </c>
      <c r="N147" s="10" t="s">
        <v>83</v>
      </c>
      <c r="O147" s="22">
        <v>2695718</v>
      </c>
      <c r="S147" s="19" t="s">
        <v>172</v>
      </c>
      <c r="U147" s="20">
        <v>1200000</v>
      </c>
      <c r="V147" s="20">
        <v>1200000</v>
      </c>
      <c r="W147" s="10" t="s">
        <v>33</v>
      </c>
    </row>
    <row r="148" spans="1:23" ht="15.75" customHeight="1">
      <c r="A148" s="10" t="s">
        <v>298</v>
      </c>
      <c r="B148" s="10" t="s">
        <v>292</v>
      </c>
      <c r="C148" s="10">
        <v>100003</v>
      </c>
      <c r="D148" s="10">
        <v>100003</v>
      </c>
      <c r="E148" s="10" t="s">
        <v>32</v>
      </c>
      <c r="F148" s="10" t="s">
        <v>293</v>
      </c>
      <c r="G148" s="10">
        <v>88241089</v>
      </c>
      <c r="H148" s="10" t="s">
        <v>294</v>
      </c>
      <c r="I148" s="14" t="s">
        <v>299</v>
      </c>
      <c r="K148" s="15">
        <f t="shared" si="3"/>
        <v>60</v>
      </c>
      <c r="L148" s="10" t="s">
        <v>37</v>
      </c>
      <c r="N148" s="10" t="s">
        <v>50</v>
      </c>
      <c r="O148" s="23" t="s">
        <v>300</v>
      </c>
      <c r="S148" s="19" t="s">
        <v>114</v>
      </c>
      <c r="U148" s="20">
        <v>1200000</v>
      </c>
      <c r="V148" s="20">
        <v>1200000</v>
      </c>
      <c r="W148" s="10" t="s">
        <v>33</v>
      </c>
    </row>
    <row r="149" spans="1:23" ht="15.75" customHeight="1">
      <c r="A149" s="10" t="s">
        <v>301</v>
      </c>
      <c r="B149" s="10" t="s">
        <v>292</v>
      </c>
      <c r="C149" s="10">
        <v>100003</v>
      </c>
      <c r="D149" s="10">
        <v>100003</v>
      </c>
      <c r="E149" s="10" t="s">
        <v>32</v>
      </c>
      <c r="F149" s="10" t="s">
        <v>293</v>
      </c>
      <c r="G149" s="10">
        <v>88241089</v>
      </c>
      <c r="H149" s="10" t="s">
        <v>294</v>
      </c>
      <c r="I149" s="14" t="s">
        <v>299</v>
      </c>
      <c r="K149" s="15">
        <f t="shared" si="3"/>
        <v>60</v>
      </c>
      <c r="L149" s="10" t="s">
        <v>37</v>
      </c>
      <c r="N149" s="10" t="s">
        <v>50</v>
      </c>
      <c r="O149" s="24">
        <v>1060</v>
      </c>
      <c r="S149" s="19" t="s">
        <v>114</v>
      </c>
      <c r="U149" s="20">
        <v>1200000</v>
      </c>
      <c r="V149" s="20">
        <v>1200000</v>
      </c>
      <c r="W149" s="10" t="s">
        <v>33</v>
      </c>
    </row>
    <row r="150" spans="1:23" ht="15.75" customHeight="1">
      <c r="A150" s="10" t="s">
        <v>302</v>
      </c>
      <c r="B150" s="10" t="s">
        <v>103</v>
      </c>
      <c r="C150" s="10">
        <v>100003</v>
      </c>
      <c r="D150" s="10">
        <v>100003</v>
      </c>
      <c r="E150" s="10" t="s">
        <v>32</v>
      </c>
      <c r="F150" s="10" t="s">
        <v>293</v>
      </c>
      <c r="G150" s="10">
        <v>88241089</v>
      </c>
      <c r="H150" s="10" t="s">
        <v>294</v>
      </c>
      <c r="I150" s="14" t="s">
        <v>112</v>
      </c>
      <c r="K150" s="15">
        <f t="shared" si="3"/>
        <v>60</v>
      </c>
      <c r="L150" s="10" t="s">
        <v>37</v>
      </c>
      <c r="N150" s="10" t="s">
        <v>83</v>
      </c>
      <c r="O150" s="24" t="s">
        <v>303</v>
      </c>
      <c r="S150" s="19" t="s">
        <v>153</v>
      </c>
      <c r="U150" s="20">
        <v>1200000</v>
      </c>
      <c r="V150" s="20">
        <v>1200000</v>
      </c>
      <c r="W150" s="10" t="s">
        <v>33</v>
      </c>
    </row>
    <row r="151" spans="1:23" ht="15.75" customHeight="1">
      <c r="A151" s="10" t="s">
        <v>304</v>
      </c>
      <c r="B151" s="10" t="s">
        <v>103</v>
      </c>
      <c r="C151" s="10">
        <v>100003</v>
      </c>
      <c r="D151" s="10">
        <v>100003</v>
      </c>
      <c r="E151" s="10" t="s">
        <v>32</v>
      </c>
      <c r="F151" s="10" t="s">
        <v>293</v>
      </c>
      <c r="G151" s="10">
        <v>88241089</v>
      </c>
      <c r="H151" s="10" t="s">
        <v>294</v>
      </c>
      <c r="I151" s="14" t="s">
        <v>112</v>
      </c>
      <c r="K151" s="15">
        <f t="shared" si="3"/>
        <v>60</v>
      </c>
      <c r="L151" s="10" t="s">
        <v>32</v>
      </c>
      <c r="N151" s="10" t="s">
        <v>83</v>
      </c>
      <c r="O151" s="24" t="s">
        <v>305</v>
      </c>
      <c r="S151" s="19" t="s">
        <v>153</v>
      </c>
      <c r="U151" s="20">
        <v>1200000</v>
      </c>
      <c r="V151" s="20">
        <v>1200000</v>
      </c>
      <c r="W151" s="10" t="s">
        <v>33</v>
      </c>
    </row>
    <row r="152" spans="1:23" ht="15.75" customHeight="1">
      <c r="A152" s="10" t="s">
        <v>306</v>
      </c>
      <c r="B152" s="10" t="s">
        <v>103</v>
      </c>
      <c r="C152" s="10">
        <v>100003</v>
      </c>
      <c r="D152" s="10">
        <v>100003</v>
      </c>
      <c r="E152" s="10" t="s">
        <v>32</v>
      </c>
      <c r="F152" s="10" t="s">
        <v>293</v>
      </c>
      <c r="G152" s="10">
        <v>88241089</v>
      </c>
      <c r="H152" s="10" t="s">
        <v>294</v>
      </c>
      <c r="I152" s="14" t="s">
        <v>112</v>
      </c>
      <c r="K152" s="15">
        <f t="shared" si="3"/>
        <v>60</v>
      </c>
      <c r="L152" s="10" t="s">
        <v>32</v>
      </c>
      <c r="N152" s="10" t="s">
        <v>83</v>
      </c>
      <c r="O152" s="24" t="s">
        <v>307</v>
      </c>
      <c r="S152" s="19" t="s">
        <v>153</v>
      </c>
      <c r="U152" s="20">
        <v>1200000</v>
      </c>
      <c r="V152" s="20">
        <v>1200000</v>
      </c>
      <c r="W152" s="10" t="s">
        <v>33</v>
      </c>
    </row>
    <row r="153" spans="1:23" ht="15.75" customHeight="1">
      <c r="A153" s="10" t="s">
        <v>308</v>
      </c>
      <c r="B153" s="10" t="s">
        <v>103</v>
      </c>
      <c r="C153" s="10">
        <v>100003</v>
      </c>
      <c r="D153" s="10">
        <v>100003</v>
      </c>
      <c r="E153" s="10" t="s">
        <v>32</v>
      </c>
      <c r="F153" s="10" t="s">
        <v>293</v>
      </c>
      <c r="G153" s="10">
        <v>88241089</v>
      </c>
      <c r="H153" s="10" t="s">
        <v>294</v>
      </c>
      <c r="I153" s="14" t="s">
        <v>112</v>
      </c>
      <c r="K153" s="15">
        <f t="shared" si="3"/>
        <v>60</v>
      </c>
      <c r="L153" s="10" t="s">
        <v>32</v>
      </c>
      <c r="N153" s="10" t="s">
        <v>83</v>
      </c>
      <c r="O153" s="24" t="s">
        <v>309</v>
      </c>
      <c r="S153" s="19" t="s">
        <v>153</v>
      </c>
      <c r="U153" s="20">
        <v>1200000</v>
      </c>
      <c r="V153" s="20">
        <v>1200000</v>
      </c>
      <c r="W153" s="10" t="s">
        <v>33</v>
      </c>
    </row>
    <row r="154" spans="1:23" ht="15.75" customHeight="1">
      <c r="A154" s="10" t="s">
        <v>310</v>
      </c>
      <c r="B154" s="10" t="s">
        <v>103</v>
      </c>
      <c r="C154" s="10">
        <v>100003</v>
      </c>
      <c r="D154" s="10">
        <v>100003</v>
      </c>
      <c r="E154" s="10" t="s">
        <v>32</v>
      </c>
      <c r="F154" s="10" t="s">
        <v>293</v>
      </c>
      <c r="G154" s="10">
        <v>88241089</v>
      </c>
      <c r="H154" s="10" t="s">
        <v>294</v>
      </c>
      <c r="I154" s="14" t="s">
        <v>112</v>
      </c>
      <c r="K154" s="15">
        <f t="shared" si="3"/>
        <v>60</v>
      </c>
      <c r="L154" s="10" t="s">
        <v>32</v>
      </c>
      <c r="N154" s="10" t="s">
        <v>83</v>
      </c>
      <c r="O154" s="24" t="s">
        <v>311</v>
      </c>
      <c r="S154" s="19" t="s">
        <v>153</v>
      </c>
      <c r="U154" s="20">
        <v>1200000</v>
      </c>
      <c r="V154" s="20">
        <v>1200000</v>
      </c>
      <c r="W154" s="10" t="s">
        <v>33</v>
      </c>
    </row>
    <row r="155" spans="1:23" ht="15.75" customHeight="1">
      <c r="A155" s="10" t="s">
        <v>312</v>
      </c>
      <c r="B155" s="10" t="s">
        <v>103</v>
      </c>
      <c r="C155" s="10">
        <v>100003</v>
      </c>
      <c r="D155" s="10">
        <v>100003</v>
      </c>
      <c r="E155" s="10" t="s">
        <v>32</v>
      </c>
      <c r="F155" s="10" t="s">
        <v>293</v>
      </c>
      <c r="G155" s="10">
        <v>88241089</v>
      </c>
      <c r="H155" s="10" t="s">
        <v>294</v>
      </c>
      <c r="I155" s="14" t="s">
        <v>112</v>
      </c>
      <c r="K155" s="15">
        <f t="shared" si="3"/>
        <v>60</v>
      </c>
      <c r="L155" s="10" t="s">
        <v>32</v>
      </c>
      <c r="N155" s="10" t="s">
        <v>83</v>
      </c>
      <c r="O155" s="24" t="s">
        <v>313</v>
      </c>
      <c r="S155" s="19" t="s">
        <v>153</v>
      </c>
      <c r="U155" s="20">
        <v>1200000</v>
      </c>
      <c r="V155" s="20">
        <v>1200000</v>
      </c>
      <c r="W155" s="10" t="s">
        <v>33</v>
      </c>
    </row>
    <row r="156" spans="1:23" ht="15.75" customHeight="1">
      <c r="A156" s="10" t="s">
        <v>314</v>
      </c>
      <c r="B156" s="10" t="s">
        <v>103</v>
      </c>
      <c r="C156" s="10">
        <v>100003</v>
      </c>
      <c r="D156" s="10">
        <v>100003</v>
      </c>
      <c r="E156" s="10" t="s">
        <v>32</v>
      </c>
      <c r="F156" s="10" t="s">
        <v>293</v>
      </c>
      <c r="G156" s="10">
        <v>88241089</v>
      </c>
      <c r="H156" s="10" t="s">
        <v>294</v>
      </c>
      <c r="I156" s="14" t="s">
        <v>112</v>
      </c>
      <c r="K156" s="15">
        <f t="shared" si="3"/>
        <v>60</v>
      </c>
      <c r="L156" s="10" t="s">
        <v>32</v>
      </c>
      <c r="N156" s="10" t="s">
        <v>83</v>
      </c>
      <c r="O156" s="24" t="s">
        <v>315</v>
      </c>
      <c r="S156" s="19" t="s">
        <v>153</v>
      </c>
      <c r="U156" s="20">
        <v>1200000</v>
      </c>
      <c r="V156" s="20">
        <v>1200000</v>
      </c>
      <c r="W156" s="10" t="s">
        <v>33</v>
      </c>
    </row>
    <row r="157" spans="1:23" ht="15.75" customHeight="1">
      <c r="A157" s="10" t="s">
        <v>316</v>
      </c>
      <c r="B157" s="10" t="s">
        <v>103</v>
      </c>
      <c r="C157" s="10">
        <v>100003</v>
      </c>
      <c r="D157" s="10">
        <v>100003</v>
      </c>
      <c r="E157" s="10" t="s">
        <v>32</v>
      </c>
      <c r="F157" s="10" t="s">
        <v>293</v>
      </c>
      <c r="G157" s="10">
        <v>88241089</v>
      </c>
      <c r="H157" s="10" t="s">
        <v>294</v>
      </c>
      <c r="I157" s="14" t="s">
        <v>112</v>
      </c>
      <c r="K157" s="15">
        <f t="shared" si="3"/>
        <v>60</v>
      </c>
      <c r="L157" s="10" t="s">
        <v>32</v>
      </c>
      <c r="N157" s="10" t="s">
        <v>83</v>
      </c>
      <c r="O157" s="24" t="s">
        <v>317</v>
      </c>
      <c r="S157" s="19" t="s">
        <v>153</v>
      </c>
      <c r="U157" s="20">
        <v>1200000</v>
      </c>
      <c r="V157" s="20">
        <v>1200000</v>
      </c>
      <c r="W157" s="10" t="s">
        <v>33</v>
      </c>
    </row>
    <row r="158" spans="1:23" ht="15.75" customHeight="1">
      <c r="A158" s="10" t="s">
        <v>318</v>
      </c>
      <c r="B158" s="10" t="s">
        <v>103</v>
      </c>
      <c r="C158" s="10">
        <v>100003</v>
      </c>
      <c r="D158" s="10">
        <v>100003</v>
      </c>
      <c r="E158" s="10" t="s">
        <v>32</v>
      </c>
      <c r="F158" s="10" t="s">
        <v>293</v>
      </c>
      <c r="G158" s="10">
        <v>88241089</v>
      </c>
      <c r="H158" s="10" t="s">
        <v>294</v>
      </c>
      <c r="I158" s="14" t="s">
        <v>112</v>
      </c>
      <c r="K158" s="15">
        <f t="shared" si="3"/>
        <v>60</v>
      </c>
      <c r="L158" s="10" t="s">
        <v>32</v>
      </c>
      <c r="N158" s="10" t="s">
        <v>83</v>
      </c>
      <c r="O158" s="24" t="s">
        <v>319</v>
      </c>
      <c r="S158" s="19" t="s">
        <v>153</v>
      </c>
      <c r="U158" s="20">
        <v>1200000</v>
      </c>
      <c r="V158" s="20">
        <v>1200000</v>
      </c>
      <c r="W158" s="10" t="s">
        <v>33</v>
      </c>
    </row>
    <row r="159" spans="1:23" ht="15.75" customHeight="1">
      <c r="A159" s="10" t="s">
        <v>320</v>
      </c>
      <c r="B159" s="10" t="s">
        <v>103</v>
      </c>
      <c r="C159" s="10">
        <v>100003</v>
      </c>
      <c r="D159" s="10">
        <v>100003</v>
      </c>
      <c r="E159" s="10" t="s">
        <v>32</v>
      </c>
      <c r="F159" s="10" t="s">
        <v>293</v>
      </c>
      <c r="G159" s="10">
        <v>88241089</v>
      </c>
      <c r="H159" s="10" t="s">
        <v>294</v>
      </c>
      <c r="I159" s="14" t="s">
        <v>112</v>
      </c>
      <c r="K159" s="15">
        <f t="shared" si="3"/>
        <v>60</v>
      </c>
      <c r="L159" s="10" t="s">
        <v>32</v>
      </c>
      <c r="N159" s="10" t="s">
        <v>83</v>
      </c>
      <c r="O159" s="24" t="s">
        <v>321</v>
      </c>
      <c r="S159" s="19" t="s">
        <v>153</v>
      </c>
      <c r="U159" s="20">
        <v>1200000</v>
      </c>
      <c r="V159" s="20">
        <v>1200000</v>
      </c>
      <c r="W159" s="10" t="s">
        <v>33</v>
      </c>
    </row>
    <row r="160" spans="1:23" ht="15.75" customHeight="1">
      <c r="A160" s="10" t="s">
        <v>322</v>
      </c>
      <c r="B160" s="10" t="s">
        <v>103</v>
      </c>
      <c r="C160" s="10">
        <v>100003</v>
      </c>
      <c r="D160" s="10">
        <v>100003</v>
      </c>
      <c r="E160" s="10" t="s">
        <v>32</v>
      </c>
      <c r="F160" s="10" t="s">
        <v>293</v>
      </c>
      <c r="G160" s="10">
        <v>88241089</v>
      </c>
      <c r="H160" s="10" t="s">
        <v>294</v>
      </c>
      <c r="I160" s="14" t="s">
        <v>112</v>
      </c>
      <c r="K160" s="15">
        <f t="shared" si="3"/>
        <v>60</v>
      </c>
      <c r="L160" s="10" t="s">
        <v>32</v>
      </c>
      <c r="N160" s="10" t="s">
        <v>83</v>
      </c>
      <c r="O160" s="24" t="s">
        <v>323</v>
      </c>
      <c r="S160" s="19" t="s">
        <v>153</v>
      </c>
      <c r="U160" s="20">
        <v>1200000</v>
      </c>
      <c r="V160" s="20">
        <v>1200000</v>
      </c>
      <c r="W160" s="10" t="s">
        <v>33</v>
      </c>
    </row>
    <row r="161" spans="1:23" ht="15.75" customHeight="1">
      <c r="A161" s="10" t="s">
        <v>324</v>
      </c>
      <c r="B161" s="10" t="s">
        <v>103</v>
      </c>
      <c r="C161" s="10">
        <v>100003</v>
      </c>
      <c r="D161" s="10">
        <v>100003</v>
      </c>
      <c r="E161" s="10" t="s">
        <v>32</v>
      </c>
      <c r="F161" s="10" t="s">
        <v>293</v>
      </c>
      <c r="G161" s="10">
        <v>88241089</v>
      </c>
      <c r="H161" s="10" t="s">
        <v>294</v>
      </c>
      <c r="I161" s="14" t="s">
        <v>112</v>
      </c>
      <c r="K161" s="15">
        <f t="shared" si="3"/>
        <v>60</v>
      </c>
      <c r="L161" s="10" t="s">
        <v>48</v>
      </c>
      <c r="N161" s="10" t="s">
        <v>83</v>
      </c>
      <c r="O161" s="24" t="s">
        <v>325</v>
      </c>
      <c r="S161" s="19" t="s">
        <v>153</v>
      </c>
      <c r="U161" s="20">
        <v>1200000</v>
      </c>
      <c r="V161" s="20">
        <v>1200000</v>
      </c>
      <c r="W161" s="10" t="s">
        <v>33</v>
      </c>
    </row>
    <row r="162" spans="1:23" ht="15.75" customHeight="1">
      <c r="A162" s="10" t="s">
        <v>326</v>
      </c>
      <c r="B162" s="10" t="s">
        <v>103</v>
      </c>
      <c r="C162" s="10">
        <v>100003</v>
      </c>
      <c r="D162" s="10">
        <v>100003</v>
      </c>
      <c r="E162" s="10" t="s">
        <v>32</v>
      </c>
      <c r="F162" s="10" t="s">
        <v>293</v>
      </c>
      <c r="G162" s="10">
        <v>88241089</v>
      </c>
      <c r="H162" s="10" t="s">
        <v>294</v>
      </c>
      <c r="I162" s="14" t="s">
        <v>112</v>
      </c>
      <c r="K162" s="15">
        <f t="shared" si="3"/>
        <v>60</v>
      </c>
      <c r="L162" s="10" t="s">
        <v>48</v>
      </c>
      <c r="N162" s="10" t="s">
        <v>83</v>
      </c>
      <c r="O162" s="24" t="s">
        <v>327</v>
      </c>
      <c r="S162" s="19" t="s">
        <v>153</v>
      </c>
      <c r="U162" s="20">
        <v>1200000</v>
      </c>
      <c r="V162" s="20">
        <v>1200000</v>
      </c>
      <c r="W162" s="10" t="s">
        <v>33</v>
      </c>
    </row>
    <row r="163" spans="1:23" ht="15.75" customHeight="1">
      <c r="A163" s="10" t="s">
        <v>328</v>
      </c>
      <c r="B163" s="10" t="s">
        <v>103</v>
      </c>
      <c r="C163" s="10">
        <v>100003</v>
      </c>
      <c r="D163" s="10">
        <v>100003</v>
      </c>
      <c r="E163" s="10" t="s">
        <v>32</v>
      </c>
      <c r="F163" s="10" t="s">
        <v>293</v>
      </c>
      <c r="G163" s="10">
        <v>88241089</v>
      </c>
      <c r="H163" s="10" t="s">
        <v>294</v>
      </c>
      <c r="I163" s="14" t="s">
        <v>112</v>
      </c>
      <c r="K163" s="15">
        <f t="shared" si="3"/>
        <v>60</v>
      </c>
      <c r="L163" s="10" t="s">
        <v>48</v>
      </c>
      <c r="N163" s="10" t="s">
        <v>83</v>
      </c>
      <c r="O163" s="24" t="s">
        <v>329</v>
      </c>
      <c r="S163" s="19" t="s">
        <v>153</v>
      </c>
      <c r="U163" s="20">
        <v>1200000</v>
      </c>
      <c r="V163" s="20">
        <v>1200000</v>
      </c>
      <c r="W163" s="10" t="s">
        <v>33</v>
      </c>
    </row>
    <row r="164" spans="1:23" ht="15.75" customHeight="1">
      <c r="A164" s="10" t="s">
        <v>330</v>
      </c>
      <c r="B164" s="10" t="s">
        <v>103</v>
      </c>
      <c r="C164" s="10">
        <v>100003</v>
      </c>
      <c r="D164" s="10">
        <v>100003</v>
      </c>
      <c r="E164" s="10" t="s">
        <v>32</v>
      </c>
      <c r="F164" s="10" t="s">
        <v>293</v>
      </c>
      <c r="G164" s="10">
        <v>88241089</v>
      </c>
      <c r="H164" s="10" t="s">
        <v>294</v>
      </c>
      <c r="I164" s="14" t="s">
        <v>112</v>
      </c>
      <c r="K164" s="15">
        <f t="shared" si="3"/>
        <v>60</v>
      </c>
      <c r="L164" s="10" t="s">
        <v>48</v>
      </c>
      <c r="N164" s="10" t="s">
        <v>83</v>
      </c>
      <c r="O164" s="24" t="s">
        <v>331</v>
      </c>
      <c r="S164" s="19" t="s">
        <v>153</v>
      </c>
      <c r="U164" s="20">
        <v>1200000</v>
      </c>
      <c r="V164" s="20">
        <v>1200000</v>
      </c>
      <c r="W164" s="10" t="s">
        <v>33</v>
      </c>
    </row>
    <row r="165" spans="1:23" ht="15.75" customHeight="1">
      <c r="A165" s="10" t="s">
        <v>332</v>
      </c>
      <c r="B165" s="10" t="s">
        <v>103</v>
      </c>
      <c r="C165" s="10">
        <v>100003</v>
      </c>
      <c r="D165" s="10">
        <v>100003</v>
      </c>
      <c r="E165" s="10" t="s">
        <v>32</v>
      </c>
      <c r="F165" s="10" t="s">
        <v>293</v>
      </c>
      <c r="G165" s="10">
        <v>88241089</v>
      </c>
      <c r="H165" s="10" t="s">
        <v>294</v>
      </c>
      <c r="I165" s="14" t="s">
        <v>112</v>
      </c>
      <c r="K165" s="15">
        <f t="shared" si="3"/>
        <v>60</v>
      </c>
      <c r="L165" s="10" t="s">
        <v>48</v>
      </c>
      <c r="N165" s="10" t="s">
        <v>83</v>
      </c>
      <c r="O165" s="24" t="s">
        <v>333</v>
      </c>
      <c r="S165" s="19" t="s">
        <v>153</v>
      </c>
      <c r="U165" s="20">
        <v>1200000</v>
      </c>
      <c r="V165" s="20">
        <v>1200000</v>
      </c>
      <c r="W165" s="10" t="s">
        <v>33</v>
      </c>
    </row>
    <row r="166" spans="1:23" ht="15.75" customHeight="1">
      <c r="A166" s="10" t="s">
        <v>334</v>
      </c>
      <c r="B166" s="10" t="s">
        <v>103</v>
      </c>
      <c r="C166" s="10">
        <v>100003</v>
      </c>
      <c r="D166" s="10">
        <v>100003</v>
      </c>
      <c r="E166" s="10" t="s">
        <v>32</v>
      </c>
      <c r="F166" s="10" t="s">
        <v>293</v>
      </c>
      <c r="G166" s="10">
        <v>88241089</v>
      </c>
      <c r="H166" s="10" t="s">
        <v>294</v>
      </c>
      <c r="I166" s="14" t="s">
        <v>112</v>
      </c>
      <c r="K166" s="15">
        <f t="shared" si="3"/>
        <v>60</v>
      </c>
      <c r="L166" s="10" t="s">
        <v>48</v>
      </c>
      <c r="N166" s="10" t="s">
        <v>83</v>
      </c>
      <c r="O166" s="24" t="s">
        <v>335</v>
      </c>
      <c r="S166" s="19" t="s">
        <v>153</v>
      </c>
      <c r="U166" s="20">
        <v>1200000</v>
      </c>
      <c r="V166" s="20">
        <v>1200000</v>
      </c>
      <c r="W166" s="10" t="s">
        <v>33</v>
      </c>
    </row>
    <row r="167" spans="1:23" ht="15.75" customHeight="1">
      <c r="A167" s="10" t="s">
        <v>336</v>
      </c>
      <c r="B167" s="10" t="s">
        <v>103</v>
      </c>
      <c r="C167" s="10">
        <v>100003</v>
      </c>
      <c r="D167" s="10">
        <v>100003</v>
      </c>
      <c r="E167" s="10" t="s">
        <v>32</v>
      </c>
      <c r="F167" s="10" t="s">
        <v>293</v>
      </c>
      <c r="G167" s="10">
        <v>88241089</v>
      </c>
      <c r="H167" s="10" t="s">
        <v>294</v>
      </c>
      <c r="I167" s="14" t="s">
        <v>112</v>
      </c>
      <c r="K167" s="15">
        <f t="shared" si="3"/>
        <v>60</v>
      </c>
      <c r="L167" s="10" t="s">
        <v>48</v>
      </c>
      <c r="N167" s="10" t="s">
        <v>83</v>
      </c>
      <c r="O167" s="24" t="s">
        <v>337</v>
      </c>
      <c r="S167" s="19" t="s">
        <v>153</v>
      </c>
      <c r="U167" s="20">
        <v>1200000</v>
      </c>
      <c r="V167" s="20">
        <v>1200000</v>
      </c>
      <c r="W167" s="10" t="s">
        <v>33</v>
      </c>
    </row>
    <row r="168" spans="1:23" ht="15.75" customHeight="1">
      <c r="A168" s="10" t="s">
        <v>338</v>
      </c>
      <c r="B168" s="10" t="s">
        <v>103</v>
      </c>
      <c r="C168" s="10">
        <v>100003</v>
      </c>
      <c r="D168" s="10">
        <v>100003</v>
      </c>
      <c r="E168" s="10" t="s">
        <v>32</v>
      </c>
      <c r="F168" s="10" t="s">
        <v>293</v>
      </c>
      <c r="G168" s="10">
        <v>88241089</v>
      </c>
      <c r="H168" s="10" t="s">
        <v>294</v>
      </c>
      <c r="I168" s="14" t="s">
        <v>112</v>
      </c>
      <c r="K168" s="15">
        <f t="shared" si="3"/>
        <v>60</v>
      </c>
      <c r="L168" s="10" t="s">
        <v>48</v>
      </c>
      <c r="N168" s="10" t="s">
        <v>83</v>
      </c>
      <c r="O168" s="24" t="s">
        <v>339</v>
      </c>
      <c r="S168" s="19" t="s">
        <v>153</v>
      </c>
      <c r="U168" s="20">
        <v>1200000</v>
      </c>
      <c r="V168" s="20">
        <v>1200000</v>
      </c>
      <c r="W168" s="10" t="s">
        <v>33</v>
      </c>
    </row>
    <row r="169" spans="1:23" ht="15.75" customHeight="1">
      <c r="A169" s="10" t="s">
        <v>340</v>
      </c>
      <c r="B169" s="10" t="s">
        <v>103</v>
      </c>
      <c r="C169" s="10">
        <v>100003</v>
      </c>
      <c r="D169" s="10">
        <v>100003</v>
      </c>
      <c r="E169" s="10" t="s">
        <v>32</v>
      </c>
      <c r="F169" s="10" t="s">
        <v>293</v>
      </c>
      <c r="G169" s="10">
        <v>88241089</v>
      </c>
      <c r="H169" s="10" t="s">
        <v>294</v>
      </c>
      <c r="I169" s="14" t="s">
        <v>112</v>
      </c>
      <c r="K169" s="15">
        <f t="shared" si="3"/>
        <v>60</v>
      </c>
      <c r="L169" s="10" t="s">
        <v>48</v>
      </c>
      <c r="N169" s="10" t="s">
        <v>83</v>
      </c>
      <c r="O169" s="24" t="s">
        <v>341</v>
      </c>
      <c r="S169" s="19" t="s">
        <v>153</v>
      </c>
      <c r="U169" s="20">
        <v>1200000</v>
      </c>
      <c r="V169" s="20">
        <v>1200000</v>
      </c>
      <c r="W169" s="10" t="s">
        <v>33</v>
      </c>
    </row>
    <row r="170" spans="1:23" ht="15.75" customHeight="1">
      <c r="A170" s="10" t="s">
        <v>342</v>
      </c>
      <c r="B170" s="10" t="s">
        <v>103</v>
      </c>
      <c r="C170" s="10">
        <v>100003</v>
      </c>
      <c r="D170" s="10">
        <v>100003</v>
      </c>
      <c r="E170" s="10" t="s">
        <v>32</v>
      </c>
      <c r="F170" s="10" t="s">
        <v>293</v>
      </c>
      <c r="G170" s="10">
        <v>88241089</v>
      </c>
      <c r="H170" s="10" t="s">
        <v>294</v>
      </c>
      <c r="I170" s="14" t="s">
        <v>112</v>
      </c>
      <c r="K170" s="15">
        <f t="shared" si="3"/>
        <v>60</v>
      </c>
      <c r="L170" s="10" t="s">
        <v>48</v>
      </c>
      <c r="N170" s="10" t="s">
        <v>83</v>
      </c>
      <c r="O170" s="24" t="s">
        <v>343</v>
      </c>
      <c r="S170" s="19" t="s">
        <v>153</v>
      </c>
      <c r="U170" s="20">
        <v>1200000</v>
      </c>
      <c r="V170" s="20">
        <v>1200000</v>
      </c>
      <c r="W170" s="10" t="s">
        <v>33</v>
      </c>
    </row>
    <row r="171" spans="1:23" ht="15.75" customHeight="1">
      <c r="A171" s="10" t="s">
        <v>344</v>
      </c>
      <c r="B171" s="10" t="s">
        <v>103</v>
      </c>
      <c r="C171" s="10">
        <v>100003</v>
      </c>
      <c r="D171" s="10">
        <v>100003</v>
      </c>
      <c r="E171" s="10" t="s">
        <v>32</v>
      </c>
      <c r="F171" s="10" t="s">
        <v>293</v>
      </c>
      <c r="G171" s="10">
        <v>88241089</v>
      </c>
      <c r="H171" s="10" t="s">
        <v>294</v>
      </c>
      <c r="I171" s="14" t="s">
        <v>112</v>
      </c>
      <c r="K171" s="15">
        <f t="shared" si="3"/>
        <v>60</v>
      </c>
      <c r="L171" s="10" t="s">
        <v>48</v>
      </c>
      <c r="N171" s="10" t="s">
        <v>83</v>
      </c>
      <c r="O171" s="24" t="s">
        <v>345</v>
      </c>
      <c r="S171" s="19" t="s">
        <v>153</v>
      </c>
      <c r="U171" s="20">
        <v>1200000</v>
      </c>
      <c r="V171" s="20">
        <v>1200000</v>
      </c>
      <c r="W171" s="10" t="s">
        <v>33</v>
      </c>
    </row>
    <row r="172" spans="1:23" ht="15.75" customHeight="1">
      <c r="A172" s="10" t="s">
        <v>346</v>
      </c>
      <c r="B172" s="10" t="s">
        <v>103</v>
      </c>
      <c r="C172" s="10">
        <v>100003</v>
      </c>
      <c r="D172" s="10">
        <v>100003</v>
      </c>
      <c r="E172" s="10" t="s">
        <v>32</v>
      </c>
      <c r="F172" s="10" t="s">
        <v>293</v>
      </c>
      <c r="G172" s="10">
        <v>88241089</v>
      </c>
      <c r="H172" s="10" t="s">
        <v>294</v>
      </c>
      <c r="I172" s="14" t="s">
        <v>112</v>
      </c>
      <c r="K172" s="15">
        <f t="shared" si="3"/>
        <v>60</v>
      </c>
      <c r="L172" s="10" t="s">
        <v>48</v>
      </c>
      <c r="N172" s="10" t="s">
        <v>83</v>
      </c>
      <c r="O172" s="24" t="s">
        <v>347</v>
      </c>
      <c r="S172" s="19" t="s">
        <v>153</v>
      </c>
      <c r="U172" s="20">
        <v>1200000</v>
      </c>
      <c r="V172" s="20">
        <v>1200000</v>
      </c>
      <c r="W172" s="10" t="s">
        <v>33</v>
      </c>
    </row>
    <row r="173" spans="1:23" ht="15.75" customHeight="1">
      <c r="A173" s="10" t="s">
        <v>348</v>
      </c>
      <c r="B173" s="10" t="s">
        <v>103</v>
      </c>
      <c r="C173" s="10">
        <v>100003</v>
      </c>
      <c r="D173" s="10">
        <v>100003</v>
      </c>
      <c r="E173" s="10" t="s">
        <v>32</v>
      </c>
      <c r="F173" s="10" t="s">
        <v>293</v>
      </c>
      <c r="G173" s="10">
        <v>88241089</v>
      </c>
      <c r="H173" s="10" t="s">
        <v>294</v>
      </c>
      <c r="I173" s="14" t="s">
        <v>112</v>
      </c>
      <c r="K173" s="15">
        <f t="shared" si="3"/>
        <v>60</v>
      </c>
      <c r="L173" s="10" t="s">
        <v>48</v>
      </c>
      <c r="N173" s="10" t="s">
        <v>83</v>
      </c>
      <c r="O173" s="24" t="s">
        <v>349</v>
      </c>
      <c r="S173" s="19" t="s">
        <v>153</v>
      </c>
      <c r="U173" s="20">
        <v>1200000</v>
      </c>
      <c r="V173" s="20">
        <v>1200000</v>
      </c>
      <c r="W173" s="10" t="s">
        <v>33</v>
      </c>
    </row>
    <row r="174" spans="1:23" ht="15.75" customHeight="1">
      <c r="A174" s="10" t="s">
        <v>350</v>
      </c>
      <c r="B174" s="10" t="s">
        <v>103</v>
      </c>
      <c r="C174" s="10">
        <v>100003</v>
      </c>
      <c r="D174" s="10">
        <v>100003</v>
      </c>
      <c r="E174" s="10" t="s">
        <v>32</v>
      </c>
      <c r="F174" s="10" t="s">
        <v>293</v>
      </c>
      <c r="G174" s="10">
        <v>88241089</v>
      </c>
      <c r="H174" s="10" t="s">
        <v>294</v>
      </c>
      <c r="I174" s="14" t="s">
        <v>112</v>
      </c>
      <c r="K174" s="15">
        <f t="shared" si="3"/>
        <v>60</v>
      </c>
      <c r="L174" s="10" t="s">
        <v>48</v>
      </c>
      <c r="N174" s="10" t="s">
        <v>83</v>
      </c>
      <c r="O174" s="24" t="s">
        <v>351</v>
      </c>
      <c r="S174" s="19" t="s">
        <v>153</v>
      </c>
      <c r="U174" s="20">
        <v>1200000</v>
      </c>
      <c r="V174" s="20">
        <v>1200000</v>
      </c>
      <c r="W174" s="10" t="s">
        <v>33</v>
      </c>
    </row>
    <row r="175" spans="1:23" ht="15.75" customHeight="1">
      <c r="A175" s="10" t="s">
        <v>352</v>
      </c>
      <c r="B175" s="10" t="s">
        <v>103</v>
      </c>
      <c r="C175" s="10">
        <v>100003</v>
      </c>
      <c r="D175" s="10">
        <v>100003</v>
      </c>
      <c r="E175" s="10" t="s">
        <v>32</v>
      </c>
      <c r="F175" s="10" t="s">
        <v>293</v>
      </c>
      <c r="G175" s="10">
        <v>88241089</v>
      </c>
      <c r="H175" s="10" t="s">
        <v>294</v>
      </c>
      <c r="I175" s="14" t="s">
        <v>112</v>
      </c>
      <c r="K175" s="15">
        <f t="shared" si="3"/>
        <v>60</v>
      </c>
      <c r="L175" s="10" t="s">
        <v>48</v>
      </c>
      <c r="N175" s="10" t="s">
        <v>83</v>
      </c>
      <c r="O175" s="24" t="s">
        <v>353</v>
      </c>
      <c r="S175" s="19" t="s">
        <v>153</v>
      </c>
      <c r="U175" s="20">
        <v>1200000</v>
      </c>
      <c r="V175" s="20">
        <v>1200000</v>
      </c>
      <c r="W175" s="10" t="s">
        <v>33</v>
      </c>
    </row>
    <row r="176" spans="1:23" ht="15.75" customHeight="1">
      <c r="A176" s="10" t="s">
        <v>354</v>
      </c>
      <c r="B176" s="10" t="s">
        <v>103</v>
      </c>
      <c r="C176" s="10">
        <v>100003</v>
      </c>
      <c r="D176" s="10">
        <v>100003</v>
      </c>
      <c r="E176" s="10" t="s">
        <v>32</v>
      </c>
      <c r="F176" s="10" t="s">
        <v>293</v>
      </c>
      <c r="G176" s="10">
        <v>88241089</v>
      </c>
      <c r="H176" s="10" t="s">
        <v>294</v>
      </c>
      <c r="I176" s="14" t="s">
        <v>112</v>
      </c>
      <c r="K176" s="15">
        <f t="shared" si="3"/>
        <v>60</v>
      </c>
      <c r="L176" s="10" t="s">
        <v>48</v>
      </c>
      <c r="N176" s="10" t="s">
        <v>83</v>
      </c>
      <c r="O176" s="24" t="s">
        <v>355</v>
      </c>
      <c r="S176" s="19" t="s">
        <v>153</v>
      </c>
      <c r="U176" s="20">
        <v>1200000</v>
      </c>
      <c r="V176" s="20">
        <v>1200000</v>
      </c>
      <c r="W176" s="10" t="s">
        <v>33</v>
      </c>
    </row>
    <row r="177" spans="1:23" ht="15.75" customHeight="1">
      <c r="A177" s="10" t="s">
        <v>356</v>
      </c>
      <c r="B177" s="10" t="s">
        <v>103</v>
      </c>
      <c r="C177" s="10">
        <v>100003</v>
      </c>
      <c r="D177" s="10">
        <v>100003</v>
      </c>
      <c r="E177" s="10" t="s">
        <v>32</v>
      </c>
      <c r="F177" s="10" t="s">
        <v>293</v>
      </c>
      <c r="G177" s="10">
        <v>88241089</v>
      </c>
      <c r="H177" s="10" t="s">
        <v>294</v>
      </c>
      <c r="I177" s="14" t="s">
        <v>112</v>
      </c>
      <c r="K177" s="15">
        <f t="shared" si="3"/>
        <v>60</v>
      </c>
      <c r="L177" s="10" t="s">
        <v>48</v>
      </c>
      <c r="N177" s="10" t="s">
        <v>83</v>
      </c>
      <c r="O177" s="24" t="s">
        <v>357</v>
      </c>
      <c r="S177" s="19" t="s">
        <v>153</v>
      </c>
      <c r="U177" s="20">
        <v>1200000</v>
      </c>
      <c r="V177" s="20">
        <v>1200000</v>
      </c>
      <c r="W177" s="10" t="s">
        <v>33</v>
      </c>
    </row>
    <row r="178" spans="1:23" ht="15.75" customHeight="1">
      <c r="A178" s="10" t="s">
        <v>358</v>
      </c>
      <c r="B178" s="10" t="s">
        <v>103</v>
      </c>
      <c r="C178" s="10">
        <v>100003</v>
      </c>
      <c r="D178" s="10">
        <v>100003</v>
      </c>
      <c r="E178" s="10" t="s">
        <v>32</v>
      </c>
      <c r="F178" s="10" t="s">
        <v>293</v>
      </c>
      <c r="G178" s="10">
        <v>88241089</v>
      </c>
      <c r="H178" s="10" t="s">
        <v>294</v>
      </c>
      <c r="I178" s="14" t="s">
        <v>112</v>
      </c>
      <c r="K178" s="15">
        <f t="shared" si="3"/>
        <v>60</v>
      </c>
      <c r="L178" s="10" t="s">
        <v>48</v>
      </c>
      <c r="N178" s="10" t="s">
        <v>83</v>
      </c>
      <c r="O178" s="24" t="s">
        <v>359</v>
      </c>
      <c r="S178" s="19" t="s">
        <v>153</v>
      </c>
      <c r="U178" s="20">
        <v>1200000</v>
      </c>
      <c r="V178" s="20">
        <v>1200000</v>
      </c>
      <c r="W178" s="10" t="s">
        <v>33</v>
      </c>
    </row>
    <row r="179" spans="1:23" ht="15.75" customHeight="1">
      <c r="A179" s="10" t="s">
        <v>360</v>
      </c>
      <c r="B179" s="10" t="s">
        <v>103</v>
      </c>
      <c r="C179" s="10">
        <v>100003</v>
      </c>
      <c r="D179" s="10">
        <v>100003</v>
      </c>
      <c r="E179" s="10" t="s">
        <v>32</v>
      </c>
      <c r="F179" s="10" t="s">
        <v>293</v>
      </c>
      <c r="G179" s="10">
        <v>88241089</v>
      </c>
      <c r="H179" s="10" t="s">
        <v>294</v>
      </c>
      <c r="I179" s="14" t="s">
        <v>112</v>
      </c>
      <c r="K179" s="15">
        <f t="shared" si="3"/>
        <v>60</v>
      </c>
      <c r="L179" s="10" t="s">
        <v>48</v>
      </c>
      <c r="N179" s="10" t="s">
        <v>83</v>
      </c>
      <c r="O179" s="24" t="s">
        <v>361</v>
      </c>
      <c r="S179" s="19" t="s">
        <v>153</v>
      </c>
      <c r="U179" s="20">
        <v>1200000</v>
      </c>
      <c r="V179" s="20">
        <v>1200000</v>
      </c>
      <c r="W179" s="10" t="s">
        <v>33</v>
      </c>
    </row>
    <row r="180" spans="1:23" ht="15.75" customHeight="1">
      <c r="A180" s="10" t="s">
        <v>362</v>
      </c>
      <c r="B180" s="10" t="s">
        <v>156</v>
      </c>
      <c r="C180" s="10">
        <v>100006</v>
      </c>
      <c r="D180" s="10">
        <v>100006</v>
      </c>
      <c r="E180" s="10" t="s">
        <v>32</v>
      </c>
      <c r="F180" s="10" t="s">
        <v>293</v>
      </c>
      <c r="G180" s="10">
        <v>88241089</v>
      </c>
      <c r="H180" s="10" t="s">
        <v>294</v>
      </c>
      <c r="I180" s="14" t="s">
        <v>299</v>
      </c>
      <c r="K180" s="15">
        <f t="shared" si="3"/>
        <v>60</v>
      </c>
      <c r="L180" s="10" t="s">
        <v>37</v>
      </c>
      <c r="N180" s="10" t="s">
        <v>363</v>
      </c>
      <c r="O180" s="10" t="s">
        <v>364</v>
      </c>
      <c r="S180" s="19" t="s">
        <v>114</v>
      </c>
      <c r="U180" s="20">
        <v>2500000</v>
      </c>
      <c r="V180" s="20">
        <v>2500000</v>
      </c>
      <c r="W180" s="10" t="s">
        <v>33</v>
      </c>
    </row>
    <row r="181" spans="1:23" ht="15.75" customHeight="1">
      <c r="A181" s="10" t="s">
        <v>365</v>
      </c>
      <c r="B181" s="10" t="s">
        <v>164</v>
      </c>
      <c r="C181" s="10">
        <v>100007</v>
      </c>
      <c r="D181" s="10">
        <v>100007</v>
      </c>
      <c r="E181" s="10" t="s">
        <v>32</v>
      </c>
      <c r="F181" s="10" t="s">
        <v>293</v>
      </c>
      <c r="G181" s="10">
        <v>88241089</v>
      </c>
      <c r="H181" s="10" t="s">
        <v>294</v>
      </c>
      <c r="I181" s="14" t="s">
        <v>82</v>
      </c>
      <c r="K181" s="15">
        <f t="shared" si="3"/>
        <v>60</v>
      </c>
      <c r="L181" s="10" t="s">
        <v>32</v>
      </c>
      <c r="N181" s="10" t="s">
        <v>179</v>
      </c>
      <c r="O181" s="10" t="s">
        <v>180</v>
      </c>
      <c r="S181" s="19" t="s">
        <v>181</v>
      </c>
      <c r="U181" s="20">
        <v>600000</v>
      </c>
      <c r="V181" s="20">
        <v>600000</v>
      </c>
      <c r="W181" s="10" t="s">
        <v>33</v>
      </c>
    </row>
    <row r="182" spans="1:23" ht="15.75" customHeight="1">
      <c r="A182" s="10" t="s">
        <v>366</v>
      </c>
      <c r="B182" s="10" t="s">
        <v>103</v>
      </c>
      <c r="C182" s="10">
        <v>100003</v>
      </c>
      <c r="D182" s="10">
        <v>100003</v>
      </c>
      <c r="E182" s="10" t="s">
        <v>32</v>
      </c>
      <c r="F182" s="10" t="s">
        <v>367</v>
      </c>
      <c r="G182" s="10">
        <v>37197556</v>
      </c>
      <c r="H182" s="10" t="s">
        <v>368</v>
      </c>
      <c r="I182" s="14" t="s">
        <v>104</v>
      </c>
      <c r="K182" s="15">
        <f t="shared" si="3"/>
        <v>60</v>
      </c>
      <c r="L182" s="10" t="s">
        <v>32</v>
      </c>
      <c r="N182" s="10" t="s">
        <v>83</v>
      </c>
      <c r="S182" s="19" t="s">
        <v>196</v>
      </c>
      <c r="U182" s="20">
        <v>1500000</v>
      </c>
      <c r="V182" s="20">
        <v>1500000</v>
      </c>
      <c r="W182" s="10" t="s">
        <v>33</v>
      </c>
    </row>
    <row r="183" spans="1:23" ht="15.75" customHeight="1">
      <c r="A183" s="10" t="s">
        <v>369</v>
      </c>
      <c r="B183" s="10" t="s">
        <v>103</v>
      </c>
      <c r="C183" s="10">
        <v>100003</v>
      </c>
      <c r="D183" s="10">
        <v>100003</v>
      </c>
      <c r="E183" s="10" t="s">
        <v>32</v>
      </c>
      <c r="F183" s="10" t="s">
        <v>367</v>
      </c>
      <c r="G183" s="10">
        <v>37197556</v>
      </c>
      <c r="H183" s="10" t="s">
        <v>368</v>
      </c>
      <c r="I183" s="14" t="s">
        <v>104</v>
      </c>
      <c r="K183" s="15">
        <f t="shared" si="3"/>
        <v>60</v>
      </c>
      <c r="L183" s="10" t="s">
        <v>32</v>
      </c>
      <c r="N183" s="10" t="s">
        <v>83</v>
      </c>
      <c r="S183" s="19" t="s">
        <v>196</v>
      </c>
      <c r="U183" s="20">
        <v>1500000</v>
      </c>
      <c r="V183" s="20">
        <v>1500000</v>
      </c>
      <c r="W183" s="10" t="s">
        <v>33</v>
      </c>
    </row>
    <row r="184" spans="1:23" ht="15.75" customHeight="1">
      <c r="A184" s="10" t="s">
        <v>370</v>
      </c>
      <c r="B184" s="10" t="s">
        <v>103</v>
      </c>
      <c r="C184" s="10">
        <v>100003</v>
      </c>
      <c r="D184" s="10">
        <v>100003</v>
      </c>
      <c r="E184" s="10" t="s">
        <v>32</v>
      </c>
      <c r="F184" s="10" t="s">
        <v>367</v>
      </c>
      <c r="G184" s="10">
        <v>37197556</v>
      </c>
      <c r="H184" s="10" t="s">
        <v>368</v>
      </c>
      <c r="I184" s="14" t="s">
        <v>104</v>
      </c>
      <c r="K184" s="15">
        <f t="shared" si="3"/>
        <v>60</v>
      </c>
      <c r="L184" s="10" t="s">
        <v>32</v>
      </c>
      <c r="N184" s="10" t="s">
        <v>83</v>
      </c>
      <c r="S184" s="19" t="s">
        <v>196</v>
      </c>
      <c r="U184" s="20">
        <v>1500000</v>
      </c>
      <c r="V184" s="20">
        <v>1500000</v>
      </c>
      <c r="W184" s="10" t="s">
        <v>33</v>
      </c>
    </row>
    <row r="185" spans="1:23" ht="15.75" customHeight="1">
      <c r="A185" s="10" t="s">
        <v>371</v>
      </c>
      <c r="B185" s="10" t="s">
        <v>103</v>
      </c>
      <c r="C185" s="10">
        <v>100003</v>
      </c>
      <c r="D185" s="10">
        <v>100003</v>
      </c>
      <c r="E185" s="10" t="s">
        <v>32</v>
      </c>
      <c r="F185" s="10" t="s">
        <v>367</v>
      </c>
      <c r="G185" s="10">
        <v>37197556</v>
      </c>
      <c r="H185" s="10" t="s">
        <v>368</v>
      </c>
      <c r="I185" s="14" t="s">
        <v>104</v>
      </c>
      <c r="K185" s="15">
        <f t="shared" si="3"/>
        <v>60</v>
      </c>
      <c r="L185" s="10" t="s">
        <v>32</v>
      </c>
      <c r="N185" s="10" t="s">
        <v>83</v>
      </c>
      <c r="S185" s="19" t="s">
        <v>196</v>
      </c>
      <c r="U185" s="20">
        <v>1500000</v>
      </c>
      <c r="V185" s="20">
        <v>1500000</v>
      </c>
      <c r="W185" s="10" t="s">
        <v>33</v>
      </c>
    </row>
    <row r="186" spans="1:23" ht="15.75" customHeight="1">
      <c r="A186" s="10" t="s">
        <v>372</v>
      </c>
      <c r="B186" s="10" t="s">
        <v>164</v>
      </c>
      <c r="C186" s="10">
        <v>100007</v>
      </c>
      <c r="D186" s="10">
        <v>100007</v>
      </c>
      <c r="E186" s="10" t="s">
        <v>32</v>
      </c>
      <c r="F186" s="10" t="s">
        <v>367</v>
      </c>
      <c r="G186" s="10">
        <v>37197556</v>
      </c>
      <c r="H186" s="10" t="s">
        <v>368</v>
      </c>
      <c r="I186" s="14" t="s">
        <v>165</v>
      </c>
      <c r="K186" s="15">
        <f t="shared" si="3"/>
        <v>60</v>
      </c>
      <c r="L186" s="10" t="s">
        <v>37</v>
      </c>
      <c r="N186" s="10" t="s">
        <v>179</v>
      </c>
      <c r="O186" s="10" t="s">
        <v>180</v>
      </c>
      <c r="S186" s="19" t="s">
        <v>206</v>
      </c>
      <c r="U186" s="20">
        <v>600000</v>
      </c>
      <c r="V186" s="20">
        <f>U186/100*60</f>
        <v>360000</v>
      </c>
      <c r="W186" s="10" t="s">
        <v>33</v>
      </c>
    </row>
    <row r="187" spans="1:23" ht="15.75" customHeight="1">
      <c r="A187" s="10" t="s">
        <v>373</v>
      </c>
      <c r="B187" s="10" t="s">
        <v>103</v>
      </c>
      <c r="C187" s="10">
        <v>100003</v>
      </c>
      <c r="D187" s="10">
        <v>100003</v>
      </c>
      <c r="E187" s="10" t="s">
        <v>32</v>
      </c>
      <c r="F187" s="10" t="s">
        <v>374</v>
      </c>
      <c r="G187" s="10">
        <v>1091803416</v>
      </c>
      <c r="H187" s="10" t="s">
        <v>375</v>
      </c>
      <c r="I187" s="14" t="s">
        <v>195</v>
      </c>
      <c r="K187" s="15">
        <f t="shared" si="3"/>
        <v>60</v>
      </c>
      <c r="L187" s="10" t="s">
        <v>32</v>
      </c>
      <c r="N187" s="10" t="s">
        <v>83</v>
      </c>
      <c r="S187" s="19" t="s">
        <v>172</v>
      </c>
      <c r="U187" s="20">
        <v>800000</v>
      </c>
      <c r="V187" s="20">
        <v>800000</v>
      </c>
      <c r="W187" s="10" t="s">
        <v>33</v>
      </c>
    </row>
    <row r="188" spans="1:23" ht="15.75" customHeight="1">
      <c r="A188" s="10" t="s">
        <v>376</v>
      </c>
      <c r="B188" s="10" t="s">
        <v>103</v>
      </c>
      <c r="C188" s="10">
        <v>100003</v>
      </c>
      <c r="D188" s="10">
        <v>100003</v>
      </c>
      <c r="E188" s="10" t="s">
        <v>32</v>
      </c>
      <c r="F188" s="10" t="s">
        <v>374</v>
      </c>
      <c r="G188" s="10">
        <v>1091803416</v>
      </c>
      <c r="H188" s="10" t="s">
        <v>375</v>
      </c>
      <c r="I188" s="14" t="s">
        <v>195</v>
      </c>
      <c r="K188" s="15">
        <f t="shared" si="3"/>
        <v>60</v>
      </c>
      <c r="L188" s="10" t="s">
        <v>32</v>
      </c>
      <c r="N188" s="10" t="s">
        <v>83</v>
      </c>
      <c r="S188" s="19" t="s">
        <v>172</v>
      </c>
      <c r="U188" s="20">
        <v>800000</v>
      </c>
      <c r="V188" s="20">
        <v>800000</v>
      </c>
      <c r="W188" s="10" t="s">
        <v>33</v>
      </c>
    </row>
    <row r="189" spans="1:23" ht="15.75" customHeight="1">
      <c r="A189" s="10" t="s">
        <v>377</v>
      </c>
      <c r="B189" s="10" t="s">
        <v>103</v>
      </c>
      <c r="C189" s="10">
        <v>100003</v>
      </c>
      <c r="D189" s="10">
        <v>100003</v>
      </c>
      <c r="E189" s="10" t="s">
        <v>32</v>
      </c>
      <c r="F189" s="10" t="s">
        <v>374</v>
      </c>
      <c r="G189" s="10">
        <v>1091803416</v>
      </c>
      <c r="H189" s="10" t="s">
        <v>375</v>
      </c>
      <c r="I189" s="14" t="s">
        <v>195</v>
      </c>
      <c r="K189" s="15">
        <f t="shared" si="3"/>
        <v>60</v>
      </c>
      <c r="L189" s="10" t="s">
        <v>32</v>
      </c>
      <c r="N189" s="10" t="s">
        <v>83</v>
      </c>
      <c r="S189" s="19" t="s">
        <v>172</v>
      </c>
      <c r="U189" s="20">
        <v>800000</v>
      </c>
      <c r="V189" s="20">
        <v>800000</v>
      </c>
      <c r="W189" s="10" t="s">
        <v>33</v>
      </c>
    </row>
    <row r="190" spans="1:23" ht="15.75" customHeight="1">
      <c r="A190" s="10" t="s">
        <v>378</v>
      </c>
      <c r="B190" s="10" t="s">
        <v>103</v>
      </c>
      <c r="C190" s="10">
        <v>100003</v>
      </c>
      <c r="D190" s="10">
        <v>100003</v>
      </c>
      <c r="E190" s="10" t="s">
        <v>32</v>
      </c>
      <c r="F190" s="10" t="s">
        <v>374</v>
      </c>
      <c r="G190" s="10">
        <v>1091803416</v>
      </c>
      <c r="H190" s="10" t="s">
        <v>375</v>
      </c>
      <c r="I190" s="14" t="s">
        <v>195</v>
      </c>
      <c r="K190" s="15">
        <f t="shared" si="3"/>
        <v>60</v>
      </c>
      <c r="L190" s="10" t="s">
        <v>32</v>
      </c>
      <c r="N190" s="10" t="s">
        <v>83</v>
      </c>
      <c r="S190" s="19" t="s">
        <v>172</v>
      </c>
      <c r="U190" s="20">
        <v>800000</v>
      </c>
      <c r="V190" s="20">
        <v>800000</v>
      </c>
      <c r="W190" s="10" t="s">
        <v>33</v>
      </c>
    </row>
    <row r="191" spans="1:23" ht="15.75" customHeight="1">
      <c r="A191" s="10" t="s">
        <v>379</v>
      </c>
      <c r="B191" s="10" t="s">
        <v>103</v>
      </c>
      <c r="C191" s="10">
        <v>100003</v>
      </c>
      <c r="D191" s="10">
        <v>100003</v>
      </c>
      <c r="E191" s="10" t="s">
        <v>32</v>
      </c>
      <c r="F191" s="10" t="s">
        <v>374</v>
      </c>
      <c r="G191" s="10">
        <v>1091803416</v>
      </c>
      <c r="H191" s="10" t="s">
        <v>375</v>
      </c>
      <c r="I191" s="14" t="s">
        <v>174</v>
      </c>
      <c r="K191" s="15">
        <f t="shared" si="3"/>
        <v>60</v>
      </c>
      <c r="L191" s="10" t="s">
        <v>32</v>
      </c>
      <c r="N191" s="10" t="s">
        <v>83</v>
      </c>
      <c r="S191" s="25">
        <v>43862</v>
      </c>
      <c r="U191" s="20">
        <v>800000</v>
      </c>
      <c r="V191" s="20">
        <v>800000</v>
      </c>
      <c r="W191" s="10" t="s">
        <v>33</v>
      </c>
    </row>
    <row r="192" spans="1:23" ht="15.75" customHeight="1">
      <c r="A192" s="10" t="s">
        <v>380</v>
      </c>
      <c r="B192" s="10" t="s">
        <v>103</v>
      </c>
      <c r="C192" s="10">
        <v>100003</v>
      </c>
      <c r="D192" s="10">
        <v>100003</v>
      </c>
      <c r="E192" s="10" t="s">
        <v>32</v>
      </c>
      <c r="F192" s="10" t="s">
        <v>374</v>
      </c>
      <c r="G192" s="10">
        <v>1091803416</v>
      </c>
      <c r="H192" s="10" t="s">
        <v>375</v>
      </c>
      <c r="I192" s="14" t="s">
        <v>174</v>
      </c>
      <c r="K192" s="15">
        <f t="shared" si="3"/>
        <v>60</v>
      </c>
      <c r="L192" s="10" t="s">
        <v>32</v>
      </c>
      <c r="N192" s="10" t="s">
        <v>83</v>
      </c>
      <c r="S192" s="25">
        <v>43862</v>
      </c>
      <c r="U192" s="20">
        <v>800000</v>
      </c>
      <c r="V192" s="20">
        <v>800000</v>
      </c>
      <c r="W192" s="10" t="s">
        <v>33</v>
      </c>
    </row>
    <row r="193" spans="1:23" ht="15.75" customHeight="1">
      <c r="A193" s="10" t="s">
        <v>381</v>
      </c>
      <c r="B193" s="10" t="s">
        <v>103</v>
      </c>
      <c r="C193" s="10">
        <v>100003</v>
      </c>
      <c r="D193" s="10">
        <v>100003</v>
      </c>
      <c r="E193" s="10" t="s">
        <v>32</v>
      </c>
      <c r="F193" s="10" t="s">
        <v>374</v>
      </c>
      <c r="G193" s="10">
        <v>1091803416</v>
      </c>
      <c r="H193" s="10" t="s">
        <v>375</v>
      </c>
      <c r="I193" s="14" t="s">
        <v>174</v>
      </c>
      <c r="K193" s="15">
        <f t="shared" si="3"/>
        <v>60</v>
      </c>
      <c r="L193" s="10" t="s">
        <v>32</v>
      </c>
      <c r="N193" s="10" t="s">
        <v>50</v>
      </c>
      <c r="S193" s="25">
        <v>43862</v>
      </c>
      <c r="U193" s="20">
        <v>800000</v>
      </c>
      <c r="V193" s="20">
        <v>800000</v>
      </c>
      <c r="W193" s="10" t="s">
        <v>33</v>
      </c>
    </row>
    <row r="194" spans="1:23" ht="15.75" customHeight="1">
      <c r="A194" s="10" t="s">
        <v>382</v>
      </c>
      <c r="B194" s="10" t="s">
        <v>103</v>
      </c>
      <c r="C194" s="10">
        <v>100003</v>
      </c>
      <c r="D194" s="10">
        <v>100003</v>
      </c>
      <c r="E194" s="10" t="s">
        <v>32</v>
      </c>
      <c r="F194" s="10" t="s">
        <v>374</v>
      </c>
      <c r="G194" s="10">
        <v>1091803416</v>
      </c>
      <c r="H194" s="10" t="s">
        <v>375</v>
      </c>
      <c r="I194" s="14" t="s">
        <v>174</v>
      </c>
      <c r="K194" s="15">
        <f t="shared" si="3"/>
        <v>60</v>
      </c>
      <c r="L194" s="10" t="s">
        <v>32</v>
      </c>
      <c r="N194" s="10" t="s">
        <v>50</v>
      </c>
      <c r="S194" s="25">
        <v>43862</v>
      </c>
      <c r="U194" s="20">
        <v>800000</v>
      </c>
      <c r="V194" s="20">
        <v>800000</v>
      </c>
      <c r="W194" s="10" t="s">
        <v>33</v>
      </c>
    </row>
    <row r="195" spans="1:23" ht="15.75" customHeight="1">
      <c r="A195" s="10" t="s">
        <v>383</v>
      </c>
      <c r="B195" s="10" t="s">
        <v>164</v>
      </c>
      <c r="C195" s="10">
        <v>100007</v>
      </c>
      <c r="D195" s="10">
        <v>100007</v>
      </c>
      <c r="E195" s="10" t="s">
        <v>32</v>
      </c>
      <c r="F195" s="10" t="s">
        <v>374</v>
      </c>
      <c r="G195" s="10">
        <v>1091803416</v>
      </c>
      <c r="H195" s="10" t="s">
        <v>375</v>
      </c>
      <c r="I195" s="14" t="s">
        <v>174</v>
      </c>
      <c r="K195" s="15">
        <f t="shared" si="3"/>
        <v>60</v>
      </c>
      <c r="L195" s="10" t="s">
        <v>32</v>
      </c>
      <c r="N195" s="10" t="s">
        <v>50</v>
      </c>
      <c r="S195" s="25">
        <v>43862</v>
      </c>
      <c r="U195" s="20">
        <v>500000</v>
      </c>
      <c r="V195" s="20">
        <v>500000</v>
      </c>
      <c r="W195" s="10" t="s">
        <v>33</v>
      </c>
    </row>
    <row r="196" spans="1:23" ht="15.75" customHeight="1">
      <c r="A196" s="10" t="s">
        <v>384</v>
      </c>
      <c r="B196" s="10" t="s">
        <v>164</v>
      </c>
      <c r="C196" s="10">
        <v>100007</v>
      </c>
      <c r="D196" s="10">
        <v>100007</v>
      </c>
      <c r="E196" s="10" t="s">
        <v>32</v>
      </c>
      <c r="F196" s="10" t="s">
        <v>374</v>
      </c>
      <c r="G196" s="10">
        <v>1091803416</v>
      </c>
      <c r="H196" s="10" t="s">
        <v>375</v>
      </c>
      <c r="I196" s="14" t="s">
        <v>174</v>
      </c>
      <c r="K196" s="15">
        <f t="shared" si="3"/>
        <v>60</v>
      </c>
      <c r="L196" s="10" t="s">
        <v>32</v>
      </c>
      <c r="N196" s="10" t="s">
        <v>385</v>
      </c>
      <c r="S196" s="25">
        <v>43862</v>
      </c>
      <c r="U196" s="20">
        <v>500000</v>
      </c>
      <c r="V196" s="20">
        <v>500000</v>
      </c>
      <c r="W196" s="10" t="s">
        <v>33</v>
      </c>
    </row>
    <row r="197" spans="1:23" ht="15.75" customHeight="1">
      <c r="A197" s="10" t="s">
        <v>386</v>
      </c>
      <c r="B197" s="10" t="s">
        <v>164</v>
      </c>
      <c r="C197" s="10">
        <v>100007</v>
      </c>
      <c r="D197" s="10">
        <v>100007</v>
      </c>
      <c r="E197" s="10" t="s">
        <v>32</v>
      </c>
      <c r="F197" s="10" t="s">
        <v>374</v>
      </c>
      <c r="G197" s="10">
        <v>1091803416</v>
      </c>
      <c r="H197" s="10" t="s">
        <v>375</v>
      </c>
      <c r="I197" s="14" t="s">
        <v>178</v>
      </c>
      <c r="K197" s="15">
        <f t="shared" si="3"/>
        <v>60</v>
      </c>
      <c r="L197" s="10" t="s">
        <v>32</v>
      </c>
      <c r="N197" s="10" t="s">
        <v>387</v>
      </c>
      <c r="S197" s="25">
        <v>44958</v>
      </c>
      <c r="U197" s="20">
        <v>300000</v>
      </c>
      <c r="V197" s="20">
        <v>300000</v>
      </c>
      <c r="W197" s="10" t="s">
        <v>33</v>
      </c>
    </row>
    <row r="198" spans="1:23" ht="15.75" customHeight="1">
      <c r="A198" s="10" t="s">
        <v>388</v>
      </c>
      <c r="B198" s="10" t="s">
        <v>164</v>
      </c>
      <c r="C198" s="10">
        <v>100007</v>
      </c>
      <c r="D198" s="10">
        <v>100007</v>
      </c>
      <c r="E198" s="10" t="s">
        <v>32</v>
      </c>
      <c r="F198" s="10" t="s">
        <v>374</v>
      </c>
      <c r="G198" s="10">
        <v>1091803416</v>
      </c>
      <c r="H198" s="10" t="s">
        <v>375</v>
      </c>
      <c r="I198" s="14" t="s">
        <v>267</v>
      </c>
      <c r="K198" s="15">
        <f t="shared" si="3"/>
        <v>60</v>
      </c>
      <c r="L198" s="10" t="s">
        <v>48</v>
      </c>
      <c r="N198" s="10" t="s">
        <v>179</v>
      </c>
      <c r="O198" s="10" t="s">
        <v>180</v>
      </c>
      <c r="S198" s="25">
        <v>45689</v>
      </c>
      <c r="U198" s="20">
        <v>500000</v>
      </c>
      <c r="V198" s="20">
        <v>500000</v>
      </c>
      <c r="W198" s="10" t="s">
        <v>33</v>
      </c>
    </row>
    <row r="199" spans="1:23" ht="15.75" customHeight="1">
      <c r="A199" s="10" t="s">
        <v>389</v>
      </c>
      <c r="B199" s="10" t="s">
        <v>103</v>
      </c>
      <c r="C199" s="10">
        <v>100003</v>
      </c>
      <c r="D199" s="10">
        <v>100003</v>
      </c>
      <c r="E199" s="10" t="s">
        <v>32</v>
      </c>
      <c r="F199" s="10" t="s">
        <v>390</v>
      </c>
      <c r="G199" s="10">
        <v>37367137</v>
      </c>
      <c r="H199" s="10" t="s">
        <v>391</v>
      </c>
      <c r="I199" s="14" t="s">
        <v>104</v>
      </c>
      <c r="K199" s="15">
        <f t="shared" si="3"/>
        <v>60</v>
      </c>
      <c r="L199" s="10" t="s">
        <v>32</v>
      </c>
      <c r="N199" s="10" t="s">
        <v>83</v>
      </c>
      <c r="S199" s="14" t="s">
        <v>178</v>
      </c>
      <c r="U199" s="20">
        <v>1200000</v>
      </c>
      <c r="V199" s="20">
        <v>1200000</v>
      </c>
      <c r="W199" s="10" t="s">
        <v>33</v>
      </c>
    </row>
    <row r="200" spans="1:23" ht="15.75" customHeight="1">
      <c r="A200" s="10" t="s">
        <v>392</v>
      </c>
      <c r="B200" s="10" t="s">
        <v>103</v>
      </c>
      <c r="C200" s="10">
        <v>100003</v>
      </c>
      <c r="D200" s="10">
        <v>100003</v>
      </c>
      <c r="E200" s="10" t="s">
        <v>32</v>
      </c>
      <c r="F200" s="10" t="s">
        <v>390</v>
      </c>
      <c r="G200" s="10">
        <v>37367137</v>
      </c>
      <c r="H200" s="10" t="s">
        <v>391</v>
      </c>
      <c r="I200" s="14" t="s">
        <v>104</v>
      </c>
      <c r="K200" s="15">
        <f t="shared" si="3"/>
        <v>60</v>
      </c>
      <c r="L200" s="10" t="s">
        <v>32</v>
      </c>
      <c r="N200" s="10" t="s">
        <v>83</v>
      </c>
      <c r="S200" s="14" t="s">
        <v>178</v>
      </c>
      <c r="U200" s="20">
        <v>1200000</v>
      </c>
      <c r="V200" s="20">
        <v>1200000</v>
      </c>
      <c r="W200" s="10" t="s">
        <v>33</v>
      </c>
    </row>
    <row r="201" spans="1:23" ht="15.75" customHeight="1">
      <c r="A201" s="10" t="s">
        <v>393</v>
      </c>
      <c r="B201" s="10" t="s">
        <v>103</v>
      </c>
      <c r="C201" s="10">
        <v>100003</v>
      </c>
      <c r="D201" s="10">
        <v>100003</v>
      </c>
      <c r="E201" s="10" t="s">
        <v>32</v>
      </c>
      <c r="F201" s="10" t="s">
        <v>390</v>
      </c>
      <c r="G201" s="10">
        <v>37367137</v>
      </c>
      <c r="H201" s="10" t="s">
        <v>391</v>
      </c>
      <c r="I201" s="14" t="s">
        <v>104</v>
      </c>
      <c r="K201" s="15">
        <f t="shared" si="3"/>
        <v>60</v>
      </c>
      <c r="L201" s="10" t="s">
        <v>32</v>
      </c>
      <c r="N201" s="10" t="s">
        <v>83</v>
      </c>
      <c r="S201" s="14" t="s">
        <v>178</v>
      </c>
      <c r="U201" s="20">
        <v>1200000</v>
      </c>
      <c r="V201" s="20">
        <v>1200000</v>
      </c>
      <c r="W201" s="10" t="s">
        <v>33</v>
      </c>
    </row>
    <row r="202" spans="1:23" ht="15.75" customHeight="1">
      <c r="A202" s="10" t="s">
        <v>394</v>
      </c>
      <c r="B202" s="10" t="s">
        <v>103</v>
      </c>
      <c r="C202" s="10">
        <v>100003</v>
      </c>
      <c r="D202" s="10">
        <v>100003</v>
      </c>
      <c r="E202" s="10" t="s">
        <v>32</v>
      </c>
      <c r="F202" s="10" t="s">
        <v>390</v>
      </c>
      <c r="G202" s="10">
        <v>37367137</v>
      </c>
      <c r="H202" s="10" t="s">
        <v>391</v>
      </c>
      <c r="I202" s="14" t="s">
        <v>104</v>
      </c>
      <c r="K202" s="15">
        <f t="shared" si="3"/>
        <v>60</v>
      </c>
      <c r="L202" s="10" t="s">
        <v>32</v>
      </c>
      <c r="N202" s="10" t="s">
        <v>83</v>
      </c>
      <c r="S202" s="14" t="s">
        <v>178</v>
      </c>
      <c r="U202" s="20">
        <v>1200000</v>
      </c>
      <c r="V202" s="20">
        <v>1200000</v>
      </c>
      <c r="W202" s="10" t="s">
        <v>33</v>
      </c>
    </row>
    <row r="203" spans="1:23" ht="15.75" customHeight="1">
      <c r="A203" s="10" t="s">
        <v>395</v>
      </c>
      <c r="B203" s="10" t="s">
        <v>103</v>
      </c>
      <c r="C203" s="10">
        <v>100003</v>
      </c>
      <c r="D203" s="10">
        <v>100003</v>
      </c>
      <c r="E203" s="10" t="s">
        <v>32</v>
      </c>
      <c r="F203" s="10" t="s">
        <v>390</v>
      </c>
      <c r="G203" s="10">
        <v>37367137</v>
      </c>
      <c r="H203" s="10" t="s">
        <v>391</v>
      </c>
      <c r="I203" s="14" t="s">
        <v>104</v>
      </c>
      <c r="K203" s="15">
        <f t="shared" si="3"/>
        <v>60</v>
      </c>
      <c r="L203" s="10" t="s">
        <v>32</v>
      </c>
      <c r="N203" s="10" t="s">
        <v>83</v>
      </c>
      <c r="S203" s="14" t="s">
        <v>178</v>
      </c>
      <c r="U203" s="20">
        <v>1200000</v>
      </c>
      <c r="V203" s="20">
        <v>1200000</v>
      </c>
      <c r="W203" s="10" t="s">
        <v>33</v>
      </c>
    </row>
    <row r="204" spans="1:23" ht="15.75" customHeight="1">
      <c r="A204" s="10" t="s">
        <v>396</v>
      </c>
      <c r="B204" s="10" t="s">
        <v>103</v>
      </c>
      <c r="C204" s="10">
        <v>100003</v>
      </c>
      <c r="D204" s="10">
        <v>100003</v>
      </c>
      <c r="E204" s="10" t="s">
        <v>32</v>
      </c>
      <c r="F204" s="10" t="s">
        <v>397</v>
      </c>
      <c r="G204" s="10">
        <v>37198072</v>
      </c>
      <c r="H204" s="10" t="s">
        <v>398</v>
      </c>
      <c r="I204" s="14" t="s">
        <v>104</v>
      </c>
      <c r="K204" s="15">
        <f t="shared" si="3"/>
        <v>60</v>
      </c>
      <c r="L204" s="10" t="s">
        <v>32</v>
      </c>
      <c r="N204" s="10" t="s">
        <v>83</v>
      </c>
      <c r="S204" s="14" t="s">
        <v>178</v>
      </c>
      <c r="U204" s="20">
        <v>1200000</v>
      </c>
      <c r="V204" s="20">
        <v>1200000</v>
      </c>
      <c r="W204" s="10" t="s">
        <v>33</v>
      </c>
    </row>
    <row r="205" spans="1:23" ht="15.75" customHeight="1">
      <c r="A205" s="10" t="s">
        <v>399</v>
      </c>
      <c r="B205" s="10" t="s">
        <v>103</v>
      </c>
      <c r="C205" s="10">
        <v>100003</v>
      </c>
      <c r="D205" s="10">
        <v>100003</v>
      </c>
      <c r="E205" s="10" t="s">
        <v>32</v>
      </c>
      <c r="F205" s="10" t="s">
        <v>397</v>
      </c>
      <c r="G205" s="10">
        <v>37198072</v>
      </c>
      <c r="H205" s="10" t="s">
        <v>398</v>
      </c>
      <c r="I205" s="14" t="s">
        <v>104</v>
      </c>
      <c r="K205" s="15">
        <f t="shared" si="3"/>
        <v>60</v>
      </c>
      <c r="L205" s="10" t="s">
        <v>32</v>
      </c>
      <c r="N205" s="10" t="s">
        <v>83</v>
      </c>
      <c r="S205" s="14" t="s">
        <v>178</v>
      </c>
      <c r="U205" s="20">
        <v>1200000</v>
      </c>
      <c r="V205" s="20">
        <v>1200000</v>
      </c>
      <c r="W205" s="10" t="s">
        <v>33</v>
      </c>
    </row>
    <row r="206" spans="1:23" ht="15.75" customHeight="1">
      <c r="A206" s="10" t="s">
        <v>400</v>
      </c>
      <c r="B206" s="10" t="s">
        <v>103</v>
      </c>
      <c r="C206" s="10">
        <v>100003</v>
      </c>
      <c r="D206" s="10">
        <v>100003</v>
      </c>
      <c r="E206" s="10" t="s">
        <v>32</v>
      </c>
      <c r="F206" s="10" t="s">
        <v>397</v>
      </c>
      <c r="G206" s="10">
        <v>37198072</v>
      </c>
      <c r="H206" s="10" t="s">
        <v>398</v>
      </c>
      <c r="I206" s="14" t="s">
        <v>104</v>
      </c>
      <c r="K206" s="15">
        <f t="shared" si="3"/>
        <v>60</v>
      </c>
      <c r="L206" s="10" t="s">
        <v>32</v>
      </c>
      <c r="N206" s="10" t="s">
        <v>83</v>
      </c>
      <c r="S206" s="14" t="s">
        <v>178</v>
      </c>
      <c r="U206" s="20">
        <v>1200000</v>
      </c>
      <c r="V206" s="20">
        <v>1200000</v>
      </c>
      <c r="W206" s="10" t="s">
        <v>33</v>
      </c>
    </row>
    <row r="207" spans="1:23" ht="15.75" customHeight="1">
      <c r="A207" s="10" t="s">
        <v>401</v>
      </c>
      <c r="B207" s="10" t="s">
        <v>103</v>
      </c>
      <c r="C207" s="10">
        <v>100003</v>
      </c>
      <c r="D207" s="10">
        <v>100003</v>
      </c>
      <c r="E207" s="10" t="s">
        <v>32</v>
      </c>
      <c r="F207" s="10" t="s">
        <v>397</v>
      </c>
      <c r="G207" s="10">
        <v>37198072</v>
      </c>
      <c r="H207" s="10" t="s">
        <v>398</v>
      </c>
      <c r="I207" s="14" t="s">
        <v>104</v>
      </c>
      <c r="K207" s="15">
        <f t="shared" si="3"/>
        <v>60</v>
      </c>
      <c r="L207" s="10" t="s">
        <v>32</v>
      </c>
      <c r="N207" s="10" t="s">
        <v>83</v>
      </c>
      <c r="S207" s="14" t="s">
        <v>178</v>
      </c>
      <c r="U207" s="20">
        <v>1200000</v>
      </c>
      <c r="V207" s="20">
        <v>1200000</v>
      </c>
      <c r="W207" s="10" t="s">
        <v>33</v>
      </c>
    </row>
    <row r="208" spans="1:23" ht="15.75" customHeight="1">
      <c r="A208" s="10" t="s">
        <v>402</v>
      </c>
      <c r="B208" s="10" t="s">
        <v>103</v>
      </c>
      <c r="C208" s="10">
        <v>100003</v>
      </c>
      <c r="D208" s="10">
        <v>100003</v>
      </c>
      <c r="E208" s="10" t="s">
        <v>32</v>
      </c>
      <c r="F208" s="10" t="s">
        <v>397</v>
      </c>
      <c r="G208" s="10">
        <v>37198072</v>
      </c>
      <c r="H208" s="10" t="s">
        <v>398</v>
      </c>
      <c r="I208" s="14" t="s">
        <v>104</v>
      </c>
      <c r="K208" s="15">
        <f t="shared" si="3"/>
        <v>60</v>
      </c>
      <c r="L208" s="10" t="s">
        <v>32</v>
      </c>
      <c r="N208" s="10" t="s">
        <v>83</v>
      </c>
      <c r="S208" s="14" t="s">
        <v>178</v>
      </c>
      <c r="U208" s="20">
        <v>1200000</v>
      </c>
      <c r="V208" s="20">
        <v>1200000</v>
      </c>
      <c r="W208" s="10" t="s">
        <v>33</v>
      </c>
    </row>
    <row r="209" spans="1:23" ht="15.75" customHeight="1">
      <c r="A209" s="10" t="s">
        <v>403</v>
      </c>
      <c r="B209" s="10" t="s">
        <v>103</v>
      </c>
      <c r="C209" s="10">
        <v>100003</v>
      </c>
      <c r="D209" s="10">
        <v>100003</v>
      </c>
      <c r="E209" s="10" t="s">
        <v>32</v>
      </c>
      <c r="F209" s="10" t="s">
        <v>397</v>
      </c>
      <c r="G209" s="10">
        <v>37198072</v>
      </c>
      <c r="H209" s="10" t="s">
        <v>398</v>
      </c>
      <c r="I209" s="14" t="s">
        <v>104</v>
      </c>
      <c r="K209" s="15">
        <f t="shared" si="3"/>
        <v>60</v>
      </c>
      <c r="L209" s="10" t="s">
        <v>32</v>
      </c>
      <c r="N209" s="10" t="s">
        <v>83</v>
      </c>
      <c r="S209" s="14" t="s">
        <v>178</v>
      </c>
      <c r="U209" s="20">
        <v>1200000</v>
      </c>
      <c r="V209" s="20">
        <v>1200000</v>
      </c>
      <c r="W209" s="10" t="s">
        <v>33</v>
      </c>
    </row>
    <row r="210" spans="1:23" ht="15.75" customHeight="1">
      <c r="A210" s="10" t="s">
        <v>404</v>
      </c>
      <c r="B210" s="10" t="s">
        <v>103</v>
      </c>
      <c r="C210" s="10">
        <v>100003</v>
      </c>
      <c r="D210" s="10">
        <v>100003</v>
      </c>
      <c r="E210" s="10" t="s">
        <v>32</v>
      </c>
      <c r="F210" s="10" t="s">
        <v>397</v>
      </c>
      <c r="G210" s="10">
        <v>37198072</v>
      </c>
      <c r="H210" s="10" t="s">
        <v>398</v>
      </c>
      <c r="I210" s="14" t="s">
        <v>104</v>
      </c>
      <c r="K210" s="15">
        <f t="shared" si="3"/>
        <v>60</v>
      </c>
      <c r="L210" s="10" t="s">
        <v>32</v>
      </c>
      <c r="N210" s="10" t="s">
        <v>83</v>
      </c>
      <c r="S210" s="14" t="s">
        <v>178</v>
      </c>
      <c r="U210" s="20">
        <v>1200000</v>
      </c>
      <c r="V210" s="20">
        <v>1200000</v>
      </c>
      <c r="W210" s="10" t="s">
        <v>33</v>
      </c>
    </row>
    <row r="211" spans="1:23" ht="15.75" customHeight="1">
      <c r="A211" s="10" t="s">
        <v>405</v>
      </c>
      <c r="B211" s="10" t="s">
        <v>103</v>
      </c>
      <c r="C211" s="10">
        <v>100003</v>
      </c>
      <c r="D211" s="10">
        <v>100003</v>
      </c>
      <c r="E211" s="10" t="s">
        <v>32</v>
      </c>
      <c r="F211" s="10" t="s">
        <v>397</v>
      </c>
      <c r="G211" s="10">
        <v>37198072</v>
      </c>
      <c r="H211" s="10" t="s">
        <v>398</v>
      </c>
      <c r="I211" s="14" t="s">
        <v>104</v>
      </c>
      <c r="K211" s="15">
        <f t="shared" si="3"/>
        <v>60</v>
      </c>
      <c r="L211" s="10" t="s">
        <v>32</v>
      </c>
      <c r="N211" s="10" t="s">
        <v>83</v>
      </c>
      <c r="S211" s="14" t="s">
        <v>178</v>
      </c>
      <c r="U211" s="20">
        <v>1200000</v>
      </c>
      <c r="V211" s="20">
        <v>1200000</v>
      </c>
      <c r="W211" s="10" t="s">
        <v>33</v>
      </c>
    </row>
    <row r="212" spans="1:23" ht="15.75" customHeight="1">
      <c r="A212" s="10" t="s">
        <v>406</v>
      </c>
      <c r="B212" s="10" t="s">
        <v>164</v>
      </c>
      <c r="C212" s="10">
        <v>100007</v>
      </c>
      <c r="D212" s="10">
        <v>100007</v>
      </c>
      <c r="E212" s="10" t="s">
        <v>32</v>
      </c>
      <c r="F212" s="10" t="s">
        <v>397</v>
      </c>
      <c r="G212" s="10">
        <v>37198072</v>
      </c>
      <c r="H212" s="10" t="s">
        <v>398</v>
      </c>
      <c r="I212" s="14" t="s">
        <v>407</v>
      </c>
      <c r="K212" s="15">
        <f t="shared" si="3"/>
        <v>60</v>
      </c>
      <c r="L212" s="10" t="s">
        <v>37</v>
      </c>
      <c r="N212" s="10" t="s">
        <v>179</v>
      </c>
      <c r="O212" s="10" t="s">
        <v>180</v>
      </c>
      <c r="S212" s="14" t="s">
        <v>408</v>
      </c>
      <c r="U212" s="20">
        <v>720000</v>
      </c>
      <c r="V212" s="20">
        <f>U212/100*20</f>
        <v>144000</v>
      </c>
      <c r="W212" s="10" t="s">
        <v>33</v>
      </c>
    </row>
    <row r="213" spans="1:23" ht="15.75" customHeight="1">
      <c r="A213" s="10" t="s">
        <v>409</v>
      </c>
      <c r="B213" s="10" t="s">
        <v>156</v>
      </c>
      <c r="C213" s="10">
        <v>100006</v>
      </c>
      <c r="D213" s="10">
        <v>100006</v>
      </c>
      <c r="E213" s="10" t="s">
        <v>32</v>
      </c>
      <c r="F213" s="10" t="s">
        <v>397</v>
      </c>
      <c r="G213" s="10">
        <v>37198072</v>
      </c>
      <c r="H213" s="10" t="s">
        <v>398</v>
      </c>
      <c r="I213" s="14" t="s">
        <v>410</v>
      </c>
      <c r="K213" s="15">
        <f t="shared" si="3"/>
        <v>60</v>
      </c>
      <c r="L213" s="10" t="s">
        <v>37</v>
      </c>
      <c r="N213" s="10" t="s">
        <v>179</v>
      </c>
      <c r="S213" s="14" t="s">
        <v>411</v>
      </c>
      <c r="U213" s="20">
        <v>3000000</v>
      </c>
      <c r="V213" s="20">
        <f>U213/100*10</f>
        <v>300000</v>
      </c>
      <c r="W213" s="10" t="s">
        <v>33</v>
      </c>
    </row>
    <row r="214" spans="1:23" ht="15.75" customHeight="1"/>
    <row r="215" spans="1:23" ht="15.75" customHeight="1"/>
    <row r="216" spans="1:23" ht="15.75" customHeight="1"/>
    <row r="217" spans="1:23" ht="15.75" customHeight="1"/>
    <row r="218" spans="1:23" ht="15.75" customHeight="1"/>
    <row r="219" spans="1:23" ht="15.75" customHeight="1"/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18.5703125" customWidth="1"/>
    <col min="3" max="26" width="10.7109375" customWidth="1"/>
  </cols>
  <sheetData>
    <row r="1" spans="1:7">
      <c r="A1" s="28" t="s">
        <v>412</v>
      </c>
      <c r="B1" s="29"/>
      <c r="F1" s="28" t="s">
        <v>413</v>
      </c>
      <c r="G1" s="29"/>
    </row>
    <row r="2" spans="1:7">
      <c r="A2" s="26" t="s">
        <v>38</v>
      </c>
      <c r="B2" s="26" t="s">
        <v>414</v>
      </c>
      <c r="F2" s="26" t="s">
        <v>38</v>
      </c>
      <c r="G2" s="26" t="s">
        <v>415</v>
      </c>
    </row>
    <row r="3" spans="1:7">
      <c r="A3" s="26" t="s">
        <v>51</v>
      </c>
      <c r="B3" s="26" t="s">
        <v>416</v>
      </c>
      <c r="F3" s="26" t="s">
        <v>51</v>
      </c>
      <c r="G3" s="26" t="s">
        <v>417</v>
      </c>
    </row>
    <row r="4" spans="1:7">
      <c r="A4" s="26"/>
      <c r="B4" s="26"/>
      <c r="F4" s="26" t="s">
        <v>58</v>
      </c>
      <c r="G4" s="26" t="s">
        <v>418</v>
      </c>
    </row>
    <row r="5" spans="1:7">
      <c r="A5" s="26" t="s">
        <v>38</v>
      </c>
      <c r="B5" s="26" t="s">
        <v>419</v>
      </c>
    </row>
    <row r="6" spans="1:7">
      <c r="A6" s="26" t="s">
        <v>51</v>
      </c>
      <c r="B6" s="26" t="s">
        <v>420</v>
      </c>
    </row>
    <row r="7" spans="1:7">
      <c r="A7" s="27" t="s">
        <v>58</v>
      </c>
      <c r="B7" s="27" t="s">
        <v>421</v>
      </c>
    </row>
    <row r="8" spans="1:7">
      <c r="A8" s="27" t="s">
        <v>422</v>
      </c>
      <c r="B8" s="27" t="s">
        <v>423</v>
      </c>
    </row>
    <row r="9" spans="1:7">
      <c r="A9" s="27" t="s">
        <v>424</v>
      </c>
      <c r="B9" s="27" t="s">
        <v>425</v>
      </c>
    </row>
    <row r="10" spans="1:7">
      <c r="A10" s="27" t="s">
        <v>426</v>
      </c>
      <c r="B10" s="27" t="s">
        <v>427</v>
      </c>
    </row>
    <row r="11" spans="1:7">
      <c r="A11" s="27" t="s">
        <v>428</v>
      </c>
      <c r="B11" s="27" t="s">
        <v>429</v>
      </c>
    </row>
    <row r="12" spans="1:7">
      <c r="A12" s="27" t="s">
        <v>430</v>
      </c>
      <c r="B12" s="27" t="s">
        <v>431</v>
      </c>
    </row>
    <row r="13" spans="1:7">
      <c r="A13" s="27" t="s">
        <v>432</v>
      </c>
      <c r="B13" s="27" t="s">
        <v>433</v>
      </c>
    </row>
    <row r="14" spans="1:7">
      <c r="A14" s="27" t="s">
        <v>263</v>
      </c>
      <c r="B14" s="27" t="s">
        <v>434</v>
      </c>
    </row>
    <row r="15" spans="1:7">
      <c r="A15" s="27" t="s">
        <v>269</v>
      </c>
      <c r="B15" s="27" t="s">
        <v>435</v>
      </c>
    </row>
    <row r="16" spans="1:7">
      <c r="A16" s="27" t="s">
        <v>282</v>
      </c>
      <c r="B16" s="27" t="s">
        <v>436</v>
      </c>
    </row>
    <row r="17" spans="1:2">
      <c r="A17" s="27" t="s">
        <v>293</v>
      </c>
      <c r="B17" s="27" t="s">
        <v>437</v>
      </c>
    </row>
    <row r="18" spans="1:2">
      <c r="A18" s="27" t="s">
        <v>367</v>
      </c>
      <c r="B18" s="27" t="s">
        <v>438</v>
      </c>
    </row>
    <row r="19" spans="1:2">
      <c r="A19" s="27" t="s">
        <v>374</v>
      </c>
      <c r="B19" s="27" t="s">
        <v>439</v>
      </c>
    </row>
    <row r="20" spans="1:2">
      <c r="A20" s="27" t="s">
        <v>390</v>
      </c>
      <c r="B20" s="27" t="s">
        <v>440</v>
      </c>
    </row>
    <row r="21" spans="1:2" ht="15.75" customHeight="1">
      <c r="A21" s="27" t="s">
        <v>397</v>
      </c>
      <c r="B21" s="27" t="s">
        <v>441</v>
      </c>
    </row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F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TNS03</dc:creator>
  <cp:lastModifiedBy>rafael_jaramillo_diaz@hotmail.com</cp:lastModifiedBy>
  <dcterms:created xsi:type="dcterms:W3CDTF">2019-09-03T19:32:00Z</dcterms:created>
  <dcterms:modified xsi:type="dcterms:W3CDTF">2025-04-24T00:28:26Z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2058-11.2.0.9107</vt:lpwstr>
  </property>
</Properties>
</file>