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peleria mayi\Documents\CER SAN JAVIER\Dia E\2022\"/>
    </mc:Choice>
  </mc:AlternateContent>
  <bookViews>
    <workbookView xWindow="0" yWindow="0" windowWidth="24000" windowHeight="9135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7" l="1"/>
  <c r="E55" i="7" l="1"/>
  <c r="E51" i="7"/>
  <c r="D53" i="10" l="1"/>
  <c r="D65" i="10" s="1"/>
  <c r="D77" i="10" s="1"/>
  <c r="D42" i="10"/>
  <c r="D54" i="10" s="1"/>
  <c r="D66" i="10" s="1"/>
  <c r="D78" i="10" s="1"/>
  <c r="D41" i="10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Q56" i="7" s="1"/>
  <c r="P56" i="7"/>
  <c r="O57" i="7"/>
  <c r="P57" i="7"/>
  <c r="Q57" i="7" s="1"/>
  <c r="O58" i="7"/>
  <c r="P58" i="7"/>
  <c r="Q58" i="7"/>
  <c r="O59" i="7"/>
  <c r="Q59" i="7" s="1"/>
  <c r="P59" i="7"/>
  <c r="O60" i="7"/>
  <c r="P60" i="7"/>
  <c r="O61" i="7"/>
  <c r="Q61" i="7" s="1"/>
  <c r="P61" i="7"/>
  <c r="O62" i="7"/>
  <c r="P62" i="7"/>
  <c r="Q62" i="7"/>
  <c r="O63" i="7"/>
  <c r="Q63" i="7" s="1"/>
  <c r="P63" i="7"/>
  <c r="O64" i="7"/>
  <c r="Q64" i="7" s="1"/>
  <c r="P64" i="7"/>
  <c r="O65" i="7"/>
  <c r="P65" i="7"/>
  <c r="Q65" i="7" s="1"/>
  <c r="O66" i="7"/>
  <c r="P66" i="7"/>
  <c r="Q66" i="7"/>
  <c r="O67" i="7"/>
  <c r="Q67" i="7" s="1"/>
  <c r="P67" i="7"/>
  <c r="O68" i="7"/>
  <c r="Q68" i="7" s="1"/>
  <c r="P68" i="7"/>
  <c r="O69" i="7"/>
  <c r="Q69" i="7" s="1"/>
  <c r="P69" i="7"/>
  <c r="O70" i="7"/>
  <c r="P70" i="7"/>
  <c r="P51" i="7"/>
  <c r="O51" i="7"/>
  <c r="C52" i="7"/>
  <c r="C53" i="7"/>
  <c r="C54" i="7"/>
  <c r="C55" i="7"/>
  <c r="C56" i="7"/>
  <c r="C57" i="7"/>
  <c r="C58" i="7"/>
  <c r="C59" i="7"/>
  <c r="C61" i="7"/>
  <c r="C62" i="7"/>
  <c r="C63" i="7"/>
  <c r="C64" i="7"/>
  <c r="C65" i="7"/>
  <c r="C66" i="7"/>
  <c r="C67" i="7"/>
  <c r="C68" i="7"/>
  <c r="C69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E54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Q54" i="7" l="1"/>
  <c r="Q55" i="7"/>
  <c r="Q53" i="7"/>
  <c r="Q52" i="7"/>
  <c r="Q60" i="7"/>
  <c r="C70" i="7"/>
  <c r="Q70" i="7" s="1"/>
  <c r="C60" i="7"/>
  <c r="Q51" i="7"/>
</calcChain>
</file>

<file path=xl/sharedStrings.xml><?xml version="1.0" encoding="utf-8"?>
<sst xmlns="http://schemas.openxmlformats.org/spreadsheetml/2006/main" count="1061" uniqueCount="339">
  <si>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</si>
  <si>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</si>
  <si>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</si>
  <si>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</si>
  <si>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</si>
  <si>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</si>
  <si>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</si>
  <si>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</si>
  <si>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</si>
  <si>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</si>
  <si>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</si>
  <si>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</si>
  <si>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</si>
  <si>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</si>
  <si>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</si>
  <si>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</si>
  <si>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</si>
  <si>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</si>
  <si>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</si>
  <si>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</si>
  <si>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</si>
  <si>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</si>
  <si>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</si>
  <si>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</si>
  <si>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</si>
  <si>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</si>
  <si>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</si>
  <si>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</si>
  <si>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</si>
  <si>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</si>
  <si>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</si>
  <si>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</si>
  <si>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</si>
  <si>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</si>
  <si>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</si>
  <si>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</si>
  <si>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</si>
  <si>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</si>
  <si>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</si>
  <si>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</si>
  <si>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</si>
  <si>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</si>
  <si>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</si>
  <si>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</si>
  <si>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</si>
  <si>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</si>
  <si>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</si>
  <si>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</si>
  <si>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</si>
  <si>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</si>
  <si>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</si>
  <si>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</si>
  <si>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</si>
  <si>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</si>
  <si>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</si>
  <si>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</si>
  <si>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</si>
  <si>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</si>
  <si>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</si>
  <si>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</si>
  <si>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</si>
  <si>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</si>
  <si>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</si>
  <si>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</si>
  <si>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</si>
  <si>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</si>
  <si>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</si>
  <si>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</si>
  <si>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</si>
  <si>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</si>
  <si>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</si>
  <si>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</si>
  <si>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</si>
  <si>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</si>
  <si>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</si>
  <si>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</si>
  <si>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</si>
  <si>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</si>
  <si>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</si>
  <si>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</si>
  <si>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</si>
  <si>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</si>
  <si>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</si>
  <si>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</si>
  <si>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</si>
  <si>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</si>
  <si>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</si>
  <si>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</si>
  <si>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</si>
  <si>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</si>
  <si>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</si>
  <si>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</si>
  <si>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</si>
  <si>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</si>
  <si>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</si>
  <si>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</si>
  <si>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</si>
  <si>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</si>
  <si>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</si>
  <si>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</si>
  <si>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</si>
  <si>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</si>
  <si>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</si>
  <si>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</si>
  <si>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</si>
  <si>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</si>
  <si>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</si>
  <si>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</si>
  <si>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</si>
  <si>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</si>
  <si>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</si>
  <si>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</si>
  <si>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</si>
  <si>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</si>
  <si>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</si>
  <si>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</si>
  <si>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</si>
  <si>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</si>
  <si>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</si>
  <si>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</si>
  <si>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</si>
  <si>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</si>
  <si>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</si>
  <si>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</si>
  <si>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</si>
  <si>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</si>
  <si>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</si>
  <si>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</si>
  <si>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</si>
  <si>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</si>
  <si>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</si>
  <si>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</si>
  <si>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</si>
  <si>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</si>
  <si>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</si>
  <si>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</si>
  <si>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</si>
  <si>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</si>
  <si>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</si>
  <si>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</si>
  <si>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</si>
  <si>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</si>
  <si>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</si>
  <si>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</si>
  <si>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</si>
  <si>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</si>
  <si>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</si>
  <si>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</si>
  <si>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</si>
  <si>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</si>
  <si>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</si>
  <si>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</si>
  <si>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</si>
  <si>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</si>
  <si>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</si>
  <si>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</si>
  <si>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</si>
  <si>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</si>
  <si>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</si>
  <si>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</si>
  <si>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</si>
  <si>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</si>
  <si>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</si>
  <si>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</si>
  <si>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</si>
  <si>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</si>
  <si>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</si>
  <si>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</si>
  <si>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</si>
  <si>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</si>
  <si>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</si>
  <si>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</si>
  <si>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</si>
  <si>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</si>
  <si>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</si>
  <si>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</si>
  <si>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</si>
  <si>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</si>
  <si>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</si>
  <si>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</si>
  <si>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</si>
  <si>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</si>
  <si>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</si>
  <si>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</si>
  <si>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</si>
  <si>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</si>
  <si>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</si>
  <si>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</si>
  <si>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</si>
  <si>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</si>
  <si>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</si>
  <si>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</si>
  <si>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</si>
  <si>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</si>
  <si>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</si>
  <si>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</si>
  <si>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</si>
  <si>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</si>
  <si>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</si>
  <si>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</si>
  <si>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</si>
  <si>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</si>
  <si>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</si>
  <si>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</si>
  <si>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</si>
  <si>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</si>
  <si>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</si>
  <si>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</si>
  <si>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</si>
  <si>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</si>
  <si>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</si>
  <si>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</si>
  <si>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</si>
  <si>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</si>
  <si>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</si>
  <si>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</si>
  <si>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</si>
  <si>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</si>
  <si>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</si>
  <si>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</si>
  <si>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</si>
  <si>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</si>
  <si>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</si>
  <si>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</si>
  <si>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</si>
  <si>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</si>
  <si>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</si>
  <si>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</si>
  <si>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</si>
  <si>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</si>
  <si>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</si>
  <si>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</si>
  <si>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</si>
  <si>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</si>
  <si>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</si>
  <si>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</si>
  <si>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</si>
  <si>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</si>
  <si>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</si>
  <si>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</si>
  <si>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</si>
  <si>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</si>
  <si>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</si>
  <si>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</si>
  <si>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</si>
  <si>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</si>
  <si>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</si>
  <si>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</si>
  <si>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</si>
  <si>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</si>
  <si>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</si>
  <si>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</si>
  <si>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</si>
  <si>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</si>
  <si>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</si>
  <si>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</si>
  <si>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</si>
  <si>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</si>
  <si>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</si>
  <si>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</si>
  <si>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</si>
  <si>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</si>
  <si>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</si>
  <si>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</si>
  <si>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</si>
  <si>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</si>
  <si>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</si>
  <si>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</si>
  <si>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</si>
  <si>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</si>
  <si>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</si>
  <si>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</si>
  <si>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</si>
  <si>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</si>
  <si>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</si>
  <si>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</si>
  <si>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</si>
  <si>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</si>
  <si>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</si>
  <si>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</si>
  <si>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</si>
  <si>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</si>
  <si>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</si>
  <si>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</si>
  <si>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</si>
  <si>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</si>
  <si>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</si>
  <si>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</si>
  <si>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</si>
  <si>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</si>
  <si>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</si>
  <si>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</si>
  <si>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</si>
  <si>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</si>
  <si>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</si>
  <si>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</si>
  <si>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</si>
  <si>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</si>
  <si>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</si>
  <si>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</si>
  <si>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</si>
  <si>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</si>
  <si>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</si>
  <si>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</si>
  <si>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</si>
  <si>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</si>
  <si>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</si>
  <si>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</si>
  <si>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</si>
  <si>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</si>
  <si>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</si>
  <si>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</si>
  <si>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</si>
  <si>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</si>
  <si>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</si>
  <si>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</si>
  <si>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</si>
  <si>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IER SAN JAVIER</t>
  </si>
  <si>
    <t>EDUCACION FISICA</t>
  </si>
  <si>
    <t>ABREGO</t>
  </si>
  <si>
    <t>Abrego</t>
  </si>
  <si>
    <t>EDUCACION</t>
  </si>
  <si>
    <t>FISICA</t>
  </si>
  <si>
    <t>Durante el desarrollo de las actividades.</t>
  </si>
  <si>
    <t>SEXTO</t>
  </si>
  <si>
    <t xml:space="preserve">Aplicar los
fundamentos técnicos
de acuerdo a su nivel
</t>
  </si>
  <si>
    <t>Conoce e identifica el
origen, la historia y
evolución del
microfútbol para
llevarlos a la práctica.</t>
  </si>
  <si>
    <t xml:space="preserve">Conoce e identifica el
origen, la historia y
evolución del
baloncesto para
llevarlos a la práctica.
</t>
  </si>
  <si>
    <t>Conoce e identifica el
origen, la historia y
evolución del Vóleibol
para llevarlos a la
práctica.</t>
  </si>
  <si>
    <t>Conoce e identifica el
origen, la historia y
evolución del
microfútbol para
llevarlos a la práctica
origen, la historia y
evolución del
microfú
origen, la historia y
evolución del
microfútbol para
llevarlos a la práctica</t>
  </si>
  <si>
    <t>Fortalecer el origen, historia y evolución de la gimnasia y el atletismo.</t>
  </si>
  <si>
    <t>Fortalecer las reglas basicas del deporte, mediante actividades ludicas.</t>
  </si>
  <si>
    <t>Desarrollar
actividades que conlleven a la
práctica de los diferenbtes deportes.</t>
  </si>
  <si>
    <t>Conoce e identifica el
origen, la historia y
evolución del
baloncesto para
llevarlos a la práctica.</t>
  </si>
  <si>
    <t>Desarrollar
actividades que
conlleven a la
práctica del
baloncesto</t>
  </si>
  <si>
    <t>Grabadora, lazo. Diapositivas, balones, pinos, malla, escenario deportivo, guías, trabajos escritos y prácticos – individual y/o grupal</t>
  </si>
  <si>
    <t>Lecturas  sobre el origen,
historia y evolución
del baloncesto..
Actividades que permitan
rápidamente los
movimientos
técnicos del deporte
baloncesto, . Videso que permitan visualizar las reglas del baloncesto.</t>
  </si>
  <si>
    <t>Durante el primer semestre académico</t>
  </si>
  <si>
    <t>Demostraciones, correcciones, trabajos escritos y prácticos, individual y grupal, monitoreo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</si>
</sst>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79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tabSelected="1" showRuler="0" view="pageLayout" topLeftCell="B1" zoomScale="150" zoomScaleNormal="100" zoomScalePageLayoutView="150" workbookViewId="0">
      <selection activeCell="E54" sqref="E54:K54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86" t="s">
        <v>316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8"/>
    </row>
    <row r="2" spans="2:16" ht="9" customHeight="1" thickTop="1" thickBot="1" x14ac:dyDescent="0.3"/>
    <row r="3" spans="2:16" ht="18.75" customHeight="1" thickTop="1" thickBot="1" x14ac:dyDescent="0.3">
      <c r="B3" s="89" t="s">
        <v>11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</row>
    <row r="4" spans="2:16" ht="9" customHeight="1" thickTop="1" x14ac:dyDescent="0.2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25">
      <c r="B5" s="20"/>
      <c r="C5" s="82" t="s">
        <v>279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35"/>
      <c r="P5" s="22"/>
    </row>
    <row r="6" spans="2:16" ht="9" customHeight="1" thickBot="1" x14ac:dyDescent="0.3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6.5" thickTop="1" thickBot="1" x14ac:dyDescent="0.3">
      <c r="B7" s="33"/>
      <c r="C7" s="95" t="s">
        <v>10</v>
      </c>
      <c r="D7" s="95"/>
      <c r="E7" s="16"/>
      <c r="F7" s="83" t="s">
        <v>317</v>
      </c>
      <c r="G7" s="85"/>
      <c r="H7" s="85"/>
      <c r="I7" s="85"/>
      <c r="J7" s="85"/>
      <c r="K7" s="84"/>
      <c r="L7" s="31" t="s">
        <v>13</v>
      </c>
      <c r="M7" s="28"/>
      <c r="N7" s="83">
        <v>254003000526</v>
      </c>
      <c r="O7" s="84"/>
      <c r="P7" s="22"/>
    </row>
    <row r="8" spans="2:16" ht="9" customHeight="1" thickTop="1" thickBot="1" x14ac:dyDescent="0.3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6.5" thickTop="1" thickBot="1" x14ac:dyDescent="0.3">
      <c r="B9" s="33"/>
      <c r="C9" s="95" t="s">
        <v>12</v>
      </c>
      <c r="D9" s="95"/>
      <c r="E9" s="30"/>
      <c r="F9" s="83" t="s">
        <v>272</v>
      </c>
      <c r="G9" s="85"/>
      <c r="H9" s="85"/>
      <c r="I9" s="85"/>
      <c r="J9" s="85"/>
      <c r="K9" s="84"/>
      <c r="L9" s="31" t="s">
        <v>14</v>
      </c>
      <c r="M9" s="28"/>
      <c r="N9" s="83" t="s">
        <v>319</v>
      </c>
      <c r="O9" s="84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9" t="s">
        <v>275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1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82" t="s">
        <v>276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35"/>
      <c r="P14" s="22"/>
    </row>
    <row r="15" spans="2:16" ht="9" customHeight="1" thickBot="1" x14ac:dyDescent="0.3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6.5" thickTop="1" thickBot="1" x14ac:dyDescent="0.3">
      <c r="B16" s="21"/>
      <c r="C16" s="30"/>
      <c r="D16" s="31" t="s">
        <v>0</v>
      </c>
      <c r="E16" s="30"/>
      <c r="F16" s="92" t="s">
        <v>318</v>
      </c>
      <c r="G16" s="93"/>
      <c r="H16" s="93"/>
      <c r="I16" s="93"/>
      <c r="J16" s="93"/>
      <c r="K16" s="94"/>
      <c r="L16" s="34" t="s">
        <v>15</v>
      </c>
      <c r="M16" s="28"/>
      <c r="N16" s="92" t="s">
        <v>324</v>
      </c>
      <c r="O16" s="94"/>
      <c r="P16" s="22"/>
    </row>
    <row r="17" spans="2:16" ht="9" customHeight="1" thickTop="1" thickBot="1" x14ac:dyDescent="0.3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"/>
    <row r="19" spans="2:16" ht="17.25" thickTop="1" thickBot="1" x14ac:dyDescent="0.3">
      <c r="B19" s="89" t="s">
        <v>287</v>
      </c>
      <c r="C19" s="90"/>
      <c r="D19" s="90"/>
      <c r="E19" s="90"/>
      <c r="F19" s="90"/>
      <c r="G19" s="90"/>
      <c r="H19" s="91"/>
      <c r="I19" s="17"/>
      <c r="J19" s="89" t="s">
        <v>289</v>
      </c>
      <c r="K19" s="90"/>
      <c r="L19" s="90"/>
      <c r="M19" s="90"/>
      <c r="N19" s="90"/>
      <c r="O19" s="90"/>
      <c r="P19" s="91"/>
    </row>
    <row r="20" spans="2:16" ht="9" customHeight="1" thickTop="1" x14ac:dyDescent="0.2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25">
      <c r="B21" s="21"/>
      <c r="C21" s="115" t="s">
        <v>288</v>
      </c>
      <c r="D21" s="116"/>
      <c r="E21" s="116"/>
      <c r="F21" s="116"/>
      <c r="G21" s="116"/>
      <c r="H21" s="42"/>
      <c r="I21" s="40"/>
      <c r="J21" s="44"/>
      <c r="K21" s="115" t="s">
        <v>290</v>
      </c>
      <c r="L21" s="116"/>
      <c r="M21" s="116"/>
      <c r="N21" s="116"/>
      <c r="O21" s="116"/>
      <c r="P21" s="36"/>
    </row>
    <row r="22" spans="2:16" ht="9" customHeight="1" thickBot="1" x14ac:dyDescent="0.3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6.5" thickTop="1" thickBot="1" x14ac:dyDescent="0.3">
      <c r="B23" s="21"/>
      <c r="C23" s="39" t="s">
        <v>277</v>
      </c>
      <c r="D23" s="117" t="s">
        <v>291</v>
      </c>
      <c r="E23" s="118"/>
      <c r="F23" s="118"/>
      <c r="G23" s="119"/>
      <c r="H23" s="43"/>
      <c r="J23" s="21"/>
      <c r="K23" s="39" t="s">
        <v>277</v>
      </c>
      <c r="L23" s="123" t="s">
        <v>291</v>
      </c>
      <c r="M23" s="123"/>
      <c r="N23" s="123"/>
      <c r="O23" s="41" t="s">
        <v>18</v>
      </c>
      <c r="P23" s="22"/>
    </row>
    <row r="24" spans="2:16" ht="18.75" customHeight="1" thickTop="1" x14ac:dyDescent="0.25">
      <c r="B24" s="21"/>
      <c r="C24" s="57">
        <v>1</v>
      </c>
      <c r="D24" s="120" t="s">
        <v>325</v>
      </c>
      <c r="E24" s="121"/>
      <c r="F24" s="121"/>
      <c r="G24" s="122"/>
      <c r="H24" s="37"/>
      <c r="I24" s="28"/>
      <c r="J24" s="38"/>
      <c r="K24" s="57">
        <v>1</v>
      </c>
      <c r="L24" s="109" t="str">
        <f>D24</f>
        <v xml:space="preserve">Aplicar los
fundamentos técnicos
de acuerdo a su nivel
</v>
      </c>
      <c r="M24" s="110"/>
      <c r="N24" s="111"/>
      <c r="O24" s="53" t="s">
        <v>19</v>
      </c>
      <c r="P24" s="22"/>
    </row>
    <row r="25" spans="2:16" ht="18.75" customHeight="1" x14ac:dyDescent="0.25">
      <c r="B25" s="21"/>
      <c r="C25" s="58">
        <v>2</v>
      </c>
      <c r="D25" s="102" t="s">
        <v>326</v>
      </c>
      <c r="E25" s="103"/>
      <c r="F25" s="103"/>
      <c r="G25" s="104"/>
      <c r="H25" s="37"/>
      <c r="I25" s="28"/>
      <c r="J25" s="38"/>
      <c r="K25" s="58">
        <v>2</v>
      </c>
      <c r="L25" s="112" t="str">
        <f t="shared" ref="L25:L43" si="0">D25</f>
        <v>Conoce e identifica el
origen, la historia y
evolución del
microfútbol para
llevarlos a la práctica.</v>
      </c>
      <c r="M25" s="113"/>
      <c r="N25" s="114"/>
      <c r="O25" s="53" t="s">
        <v>19</v>
      </c>
      <c r="P25" s="22"/>
    </row>
    <row r="26" spans="2:16" ht="18.75" customHeight="1" x14ac:dyDescent="0.25">
      <c r="B26" s="21"/>
      <c r="C26" s="58">
        <v>3</v>
      </c>
      <c r="D26" s="102" t="s">
        <v>327</v>
      </c>
      <c r="E26" s="103"/>
      <c r="F26" s="103"/>
      <c r="G26" s="104"/>
      <c r="H26" s="37"/>
      <c r="I26" s="28"/>
      <c r="J26" s="38"/>
      <c r="K26" s="59">
        <v>3</v>
      </c>
      <c r="L26" s="112" t="str">
        <f t="shared" si="0"/>
        <v xml:space="preserve">Conoce e identifica el
origen, la historia y
evolución del
baloncesto para
llevarlos a la práctica.
</v>
      </c>
      <c r="M26" s="113"/>
      <c r="N26" s="114"/>
      <c r="O26" s="53" t="s">
        <v>19</v>
      </c>
      <c r="P26" s="22"/>
    </row>
    <row r="27" spans="2:16" ht="18.75" customHeight="1" x14ac:dyDescent="0.25">
      <c r="B27" s="21"/>
      <c r="C27" s="58">
        <v>4</v>
      </c>
      <c r="D27" s="102" t="s">
        <v>328</v>
      </c>
      <c r="E27" s="103"/>
      <c r="F27" s="103"/>
      <c r="G27" s="104"/>
      <c r="H27" s="37"/>
      <c r="I27" s="28"/>
      <c r="J27" s="38"/>
      <c r="K27" s="58">
        <v>4</v>
      </c>
      <c r="L27" s="112" t="str">
        <f t="shared" si="0"/>
        <v>Conoce e identifica el
origen, la historia y
evolución del Vóleibol
para llevarlos a la
práctica.</v>
      </c>
      <c r="M27" s="113"/>
      <c r="N27" s="114"/>
      <c r="O27" s="53" t="s">
        <v>19</v>
      </c>
      <c r="P27" s="22"/>
    </row>
    <row r="28" spans="2:16" ht="18.75" customHeight="1" x14ac:dyDescent="0.25">
      <c r="B28" s="21"/>
      <c r="C28" s="58">
        <v>5</v>
      </c>
      <c r="D28" s="102"/>
      <c r="E28" s="103"/>
      <c r="F28" s="103"/>
      <c r="G28" s="104"/>
      <c r="H28" s="37"/>
      <c r="I28" s="28"/>
      <c r="J28" s="38"/>
      <c r="K28" s="58">
        <v>5</v>
      </c>
      <c r="L28" s="112">
        <f t="shared" si="0"/>
        <v>0</v>
      </c>
      <c r="M28" s="113"/>
      <c r="N28" s="114"/>
      <c r="O28" s="53"/>
      <c r="P28" s="22"/>
    </row>
    <row r="29" spans="2:16" ht="18.75" customHeight="1" x14ac:dyDescent="0.25">
      <c r="B29" s="21"/>
      <c r="C29" s="58">
        <v>6</v>
      </c>
      <c r="D29" s="102"/>
      <c r="E29" s="103"/>
      <c r="F29" s="103"/>
      <c r="G29" s="104"/>
      <c r="H29" s="37"/>
      <c r="I29" s="28"/>
      <c r="J29" s="38"/>
      <c r="K29" s="59">
        <v>6</v>
      </c>
      <c r="L29" s="112">
        <f t="shared" si="0"/>
        <v>0</v>
      </c>
      <c r="M29" s="113"/>
      <c r="N29" s="114"/>
      <c r="O29" s="53"/>
      <c r="P29" s="22"/>
    </row>
    <row r="30" spans="2:16" ht="18.75" customHeight="1" x14ac:dyDescent="0.25">
      <c r="B30" s="21"/>
      <c r="C30" s="58">
        <v>7</v>
      </c>
      <c r="D30" s="102"/>
      <c r="E30" s="103"/>
      <c r="F30" s="103"/>
      <c r="G30" s="104"/>
      <c r="H30" s="37"/>
      <c r="I30" s="28"/>
      <c r="J30" s="38"/>
      <c r="K30" s="58">
        <v>7</v>
      </c>
      <c r="L30" s="112">
        <f t="shared" si="0"/>
        <v>0</v>
      </c>
      <c r="M30" s="113"/>
      <c r="N30" s="114"/>
      <c r="O30" s="53"/>
      <c r="P30" s="22"/>
    </row>
    <row r="31" spans="2:16" ht="18.75" customHeight="1" x14ac:dyDescent="0.25">
      <c r="B31" s="21"/>
      <c r="C31" s="58">
        <v>8</v>
      </c>
      <c r="D31" s="102"/>
      <c r="E31" s="103"/>
      <c r="F31" s="103"/>
      <c r="G31" s="104"/>
      <c r="H31" s="37"/>
      <c r="I31" s="28"/>
      <c r="J31" s="38"/>
      <c r="K31" s="58">
        <v>8</v>
      </c>
      <c r="L31" s="112">
        <f t="shared" si="0"/>
        <v>0</v>
      </c>
      <c r="M31" s="113"/>
      <c r="N31" s="114"/>
      <c r="O31" s="53"/>
      <c r="P31" s="22"/>
    </row>
    <row r="32" spans="2:16" ht="18.75" customHeight="1" x14ac:dyDescent="0.25">
      <c r="B32" s="21"/>
      <c r="C32" s="58">
        <v>9</v>
      </c>
      <c r="D32" s="102"/>
      <c r="E32" s="103"/>
      <c r="F32" s="103"/>
      <c r="G32" s="104"/>
      <c r="H32" s="37"/>
      <c r="I32" s="28"/>
      <c r="J32" s="38"/>
      <c r="K32" s="59">
        <v>9</v>
      </c>
      <c r="L32" s="112">
        <f t="shared" si="0"/>
        <v>0</v>
      </c>
      <c r="M32" s="113"/>
      <c r="N32" s="114"/>
      <c r="O32" s="53"/>
      <c r="P32" s="22"/>
    </row>
    <row r="33" spans="2:16" ht="18.75" customHeight="1" x14ac:dyDescent="0.25">
      <c r="B33" s="21"/>
      <c r="C33" s="58">
        <v>10</v>
      </c>
      <c r="D33" s="102"/>
      <c r="E33" s="103"/>
      <c r="F33" s="103"/>
      <c r="G33" s="104"/>
      <c r="H33" s="37"/>
      <c r="I33" s="28"/>
      <c r="J33" s="38"/>
      <c r="K33" s="58">
        <v>10</v>
      </c>
      <c r="L33" s="112">
        <f t="shared" si="0"/>
        <v>0</v>
      </c>
      <c r="M33" s="113"/>
      <c r="N33" s="114"/>
      <c r="O33" s="53"/>
      <c r="P33" s="22"/>
    </row>
    <row r="34" spans="2:16" ht="18.75" customHeight="1" x14ac:dyDescent="0.25">
      <c r="B34" s="21"/>
      <c r="C34" s="58">
        <v>11</v>
      </c>
      <c r="D34" s="102"/>
      <c r="E34" s="103"/>
      <c r="F34" s="103"/>
      <c r="G34" s="104"/>
      <c r="H34" s="37"/>
      <c r="I34" s="28"/>
      <c r="J34" s="38"/>
      <c r="K34" s="58">
        <v>11</v>
      </c>
      <c r="L34" s="112">
        <f t="shared" si="0"/>
        <v>0</v>
      </c>
      <c r="M34" s="113"/>
      <c r="N34" s="114"/>
      <c r="O34" s="53"/>
      <c r="P34" s="22"/>
    </row>
    <row r="35" spans="2:16" ht="18.75" customHeight="1" x14ac:dyDescent="0.25">
      <c r="B35" s="21"/>
      <c r="C35" s="58">
        <v>12</v>
      </c>
      <c r="D35" s="102"/>
      <c r="E35" s="103"/>
      <c r="F35" s="103"/>
      <c r="G35" s="104"/>
      <c r="H35" s="37"/>
      <c r="I35" s="28"/>
      <c r="J35" s="38"/>
      <c r="K35" s="59">
        <v>12</v>
      </c>
      <c r="L35" s="112">
        <f t="shared" si="0"/>
        <v>0</v>
      </c>
      <c r="M35" s="113"/>
      <c r="N35" s="114"/>
      <c r="O35" s="53"/>
      <c r="P35" s="22"/>
    </row>
    <row r="36" spans="2:16" ht="18.75" customHeight="1" x14ac:dyDescent="0.25">
      <c r="B36" s="21"/>
      <c r="C36" s="58">
        <v>13</v>
      </c>
      <c r="D36" s="102"/>
      <c r="E36" s="103"/>
      <c r="F36" s="103"/>
      <c r="G36" s="104"/>
      <c r="H36" s="37"/>
      <c r="I36" s="28"/>
      <c r="J36" s="38"/>
      <c r="K36" s="59">
        <v>13</v>
      </c>
      <c r="L36" s="112">
        <f t="shared" si="0"/>
        <v>0</v>
      </c>
      <c r="M36" s="113"/>
      <c r="N36" s="114"/>
      <c r="O36" s="53"/>
      <c r="P36" s="22"/>
    </row>
    <row r="37" spans="2:16" ht="18.75" customHeight="1" x14ac:dyDescent="0.25">
      <c r="B37" s="21"/>
      <c r="C37" s="58">
        <v>14</v>
      </c>
      <c r="D37" s="102"/>
      <c r="E37" s="103"/>
      <c r="F37" s="103"/>
      <c r="G37" s="104"/>
      <c r="H37" s="37"/>
      <c r="I37" s="28"/>
      <c r="J37" s="38"/>
      <c r="K37" s="58">
        <v>14</v>
      </c>
      <c r="L37" s="112">
        <f t="shared" si="0"/>
        <v>0</v>
      </c>
      <c r="M37" s="113"/>
      <c r="N37" s="114"/>
      <c r="O37" s="53"/>
      <c r="P37" s="22"/>
    </row>
    <row r="38" spans="2:16" ht="18.75" customHeight="1" x14ac:dyDescent="0.25">
      <c r="B38" s="21"/>
      <c r="C38" s="58">
        <v>15</v>
      </c>
      <c r="D38" s="102"/>
      <c r="E38" s="103"/>
      <c r="F38" s="103"/>
      <c r="G38" s="104"/>
      <c r="H38" s="37"/>
      <c r="I38" s="28"/>
      <c r="J38" s="38"/>
      <c r="K38" s="59">
        <v>15</v>
      </c>
      <c r="L38" s="112">
        <f t="shared" si="0"/>
        <v>0</v>
      </c>
      <c r="M38" s="113"/>
      <c r="N38" s="114"/>
      <c r="O38" s="53"/>
      <c r="P38" s="22"/>
    </row>
    <row r="39" spans="2:16" ht="18.75" customHeight="1" x14ac:dyDescent="0.25">
      <c r="B39" s="21"/>
      <c r="C39" s="58">
        <v>16</v>
      </c>
      <c r="D39" s="102"/>
      <c r="E39" s="103"/>
      <c r="F39" s="103"/>
      <c r="G39" s="104"/>
      <c r="H39" s="37"/>
      <c r="I39" s="28"/>
      <c r="J39" s="38"/>
      <c r="K39" s="58">
        <v>16</v>
      </c>
      <c r="L39" s="112">
        <f t="shared" si="0"/>
        <v>0</v>
      </c>
      <c r="M39" s="113"/>
      <c r="N39" s="114"/>
      <c r="O39" s="53"/>
      <c r="P39" s="22"/>
    </row>
    <row r="40" spans="2:16" ht="18.75" customHeight="1" x14ac:dyDescent="0.25">
      <c r="B40" s="21"/>
      <c r="C40" s="58">
        <v>17</v>
      </c>
      <c r="D40" s="102"/>
      <c r="E40" s="103"/>
      <c r="F40" s="103"/>
      <c r="G40" s="104"/>
      <c r="H40" s="37"/>
      <c r="I40" s="28"/>
      <c r="J40" s="38"/>
      <c r="K40" s="58">
        <v>17</v>
      </c>
      <c r="L40" s="112">
        <f t="shared" si="0"/>
        <v>0</v>
      </c>
      <c r="M40" s="113"/>
      <c r="N40" s="114"/>
      <c r="O40" s="53"/>
      <c r="P40" s="22"/>
    </row>
    <row r="41" spans="2:16" ht="18.75" customHeight="1" x14ac:dyDescent="0.25">
      <c r="B41" s="21"/>
      <c r="C41" s="58">
        <v>18</v>
      </c>
      <c r="D41" s="102"/>
      <c r="E41" s="103"/>
      <c r="F41" s="103"/>
      <c r="G41" s="104"/>
      <c r="H41" s="37"/>
      <c r="I41" s="28"/>
      <c r="J41" s="38"/>
      <c r="K41" s="59">
        <v>18</v>
      </c>
      <c r="L41" s="112">
        <f t="shared" si="0"/>
        <v>0</v>
      </c>
      <c r="M41" s="113"/>
      <c r="N41" s="114"/>
      <c r="O41" s="53"/>
      <c r="P41" s="22"/>
    </row>
    <row r="42" spans="2:16" ht="18.75" customHeight="1" x14ac:dyDescent="0.25">
      <c r="B42" s="21"/>
      <c r="C42" s="58">
        <v>19</v>
      </c>
      <c r="D42" s="102"/>
      <c r="E42" s="103"/>
      <c r="F42" s="103"/>
      <c r="G42" s="104"/>
      <c r="H42" s="37"/>
      <c r="I42" s="28"/>
      <c r="J42" s="38"/>
      <c r="K42" s="58">
        <v>19</v>
      </c>
      <c r="L42" s="112">
        <f t="shared" si="0"/>
        <v>0</v>
      </c>
      <c r="M42" s="113"/>
      <c r="N42" s="114"/>
      <c r="O42" s="53"/>
      <c r="P42" s="22"/>
    </row>
    <row r="43" spans="2:16" ht="18.75" customHeight="1" thickBot="1" x14ac:dyDescent="0.3">
      <c r="B43" s="21"/>
      <c r="C43" s="60">
        <v>20</v>
      </c>
      <c r="D43" s="132"/>
      <c r="E43" s="133"/>
      <c r="F43" s="133"/>
      <c r="G43" s="134"/>
      <c r="H43" s="37"/>
      <c r="I43" s="28"/>
      <c r="J43" s="38"/>
      <c r="K43" s="60">
        <v>20</v>
      </c>
      <c r="L43" s="129">
        <f t="shared" si="0"/>
        <v>0</v>
      </c>
      <c r="M43" s="130"/>
      <c r="N43" s="131"/>
      <c r="O43" s="54"/>
      <c r="P43" s="22"/>
    </row>
    <row r="44" spans="2:16" ht="9" customHeight="1" thickTop="1" thickBot="1" x14ac:dyDescent="0.3">
      <c r="B44" s="23"/>
      <c r="C44" s="18"/>
      <c r="D44" s="18"/>
      <c r="E44" s="18"/>
      <c r="F44" s="18"/>
      <c r="G44" s="18"/>
      <c r="H44" s="24"/>
      <c r="I44" s="17"/>
      <c r="J44" s="23"/>
      <c r="K44" s="100"/>
      <c r="L44" s="100"/>
      <c r="M44" s="18"/>
      <c r="N44" s="18"/>
      <c r="O44" s="18"/>
      <c r="P44" s="24"/>
    </row>
    <row r="45" spans="2:16" ht="9" customHeight="1" thickTop="1" thickBot="1" x14ac:dyDescent="0.3">
      <c r="K45" s="101"/>
      <c r="L45" s="101"/>
    </row>
    <row r="46" spans="2:16" ht="17.25" thickTop="1" thickBot="1" x14ac:dyDescent="0.3">
      <c r="B46" s="89" t="s">
        <v>292</v>
      </c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1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96"/>
      <c r="L47" s="96"/>
      <c r="M47" s="26"/>
      <c r="N47" s="26"/>
      <c r="O47" s="26"/>
      <c r="P47" s="27"/>
    </row>
    <row r="48" spans="2:16" ht="30" customHeight="1" x14ac:dyDescent="0.25">
      <c r="B48" s="21"/>
      <c r="C48" s="124" t="s">
        <v>293</v>
      </c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47"/>
    </row>
    <row r="49" spans="2:17" ht="9" customHeight="1" thickBot="1" x14ac:dyDescent="0.3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6.5" thickTop="1" thickBot="1" x14ac:dyDescent="0.3">
      <c r="B50" s="21"/>
      <c r="C50" s="46"/>
      <c r="D50" s="48" t="s">
        <v>277</v>
      </c>
      <c r="E50" s="117" t="s">
        <v>291</v>
      </c>
      <c r="F50" s="118"/>
      <c r="G50" s="118"/>
      <c r="H50" s="118"/>
      <c r="I50" s="118"/>
      <c r="J50" s="118"/>
      <c r="K50" s="119"/>
      <c r="L50" s="48" t="s">
        <v>18</v>
      </c>
      <c r="M50" s="117" t="s">
        <v>280</v>
      </c>
      <c r="N50" s="119"/>
      <c r="O50" s="46"/>
      <c r="P50" s="47"/>
    </row>
    <row r="51" spans="2:17" ht="18.75" customHeight="1" thickTop="1" x14ac:dyDescent="0.25">
      <c r="B51" s="21"/>
      <c r="C51" s="50">
        <f>IF(L51="No trabajado",1,0)</f>
        <v>0</v>
      </c>
      <c r="D51" s="57">
        <v>1</v>
      </c>
      <c r="E51" s="126" t="str">
        <f>D24</f>
        <v xml:space="preserve">Aplicar los
fundamentos técnicos
de acuerdo a su nivel
</v>
      </c>
      <c r="F51" s="127"/>
      <c r="G51" s="127"/>
      <c r="H51" s="127"/>
      <c r="I51" s="127"/>
      <c r="J51" s="127"/>
      <c r="K51" s="128"/>
      <c r="L51" s="63" t="str">
        <f t="shared" ref="L51:L70" si="1">O24</f>
        <v>Trabajado</v>
      </c>
      <c r="M51" s="107" t="s">
        <v>281</v>
      </c>
      <c r="N51" s="108"/>
      <c r="O51" s="50">
        <f>IF(M51="Bajo",1,0)</f>
        <v>0</v>
      </c>
      <c r="P51" s="52">
        <f>IF(M51="Básico",-3,0)</f>
        <v>0</v>
      </c>
      <c r="Q51" s="49">
        <f>C51+O51+P51</f>
        <v>0</v>
      </c>
    </row>
    <row r="52" spans="2:17" ht="18.75" customHeight="1" x14ac:dyDescent="0.25">
      <c r="B52" s="21"/>
      <c r="C52" s="50">
        <f t="shared" ref="C52:C70" si="2">IF(L52="No trabajado",1,0)</f>
        <v>0</v>
      </c>
      <c r="D52" s="59">
        <v>2</v>
      </c>
      <c r="E52" s="97" t="s">
        <v>329</v>
      </c>
      <c r="F52" s="98"/>
      <c r="G52" s="98"/>
      <c r="H52" s="98"/>
      <c r="I52" s="98"/>
      <c r="J52" s="98"/>
      <c r="K52" s="99"/>
      <c r="L52" s="55" t="str">
        <f t="shared" si="1"/>
        <v>Trabajado</v>
      </c>
      <c r="M52" s="105" t="s">
        <v>281</v>
      </c>
      <c r="N52" s="106"/>
      <c r="O52" s="50">
        <f t="shared" ref="O52:O70" si="3">IF(M52="Bajo",1,0)</f>
        <v>0</v>
      </c>
      <c r="P52" s="52">
        <f t="shared" ref="P52:P70" si="4">IF(M52="Básico",-3,0)</f>
        <v>0</v>
      </c>
      <c r="Q52" s="49">
        <f t="shared" ref="Q52:Q70" si="5">C52+O52+P52</f>
        <v>0</v>
      </c>
    </row>
    <row r="53" spans="2:17" ht="18.75" customHeight="1" x14ac:dyDescent="0.25">
      <c r="B53" s="21"/>
      <c r="C53" s="50">
        <f t="shared" si="2"/>
        <v>0</v>
      </c>
      <c r="D53" s="59">
        <v>3</v>
      </c>
      <c r="E53" s="97" t="str">
        <f>D26</f>
        <v xml:space="preserve">Conoce e identifica el
origen, la historia y
evolución del
baloncesto para
llevarlos a la práctica.
</v>
      </c>
      <c r="F53" s="98"/>
      <c r="G53" s="98"/>
      <c r="H53" s="98"/>
      <c r="I53" s="98"/>
      <c r="J53" s="98"/>
      <c r="K53" s="99"/>
      <c r="L53" s="55" t="str">
        <f t="shared" si="1"/>
        <v>Trabajado</v>
      </c>
      <c r="M53" s="105" t="s">
        <v>282</v>
      </c>
      <c r="N53" s="106"/>
      <c r="O53" s="50">
        <f t="shared" si="3"/>
        <v>0</v>
      </c>
      <c r="P53" s="52">
        <f t="shared" si="4"/>
        <v>-3</v>
      </c>
      <c r="Q53" s="49">
        <f t="shared" si="5"/>
        <v>-3</v>
      </c>
    </row>
    <row r="54" spans="2:17" ht="18.75" customHeight="1" x14ac:dyDescent="0.25">
      <c r="B54" s="21"/>
      <c r="C54" s="50">
        <f t="shared" si="2"/>
        <v>0</v>
      </c>
      <c r="D54" s="59">
        <v>4</v>
      </c>
      <c r="E54" s="97" t="str">
        <f t="shared" ref="E54:E70" si="6">D27</f>
        <v>Conoce e identifica el
origen, la historia y
evolución del Vóleibol
para llevarlos a la
práctica.</v>
      </c>
      <c r="F54" s="98"/>
      <c r="G54" s="98"/>
      <c r="H54" s="98"/>
      <c r="I54" s="98"/>
      <c r="J54" s="98"/>
      <c r="K54" s="99"/>
      <c r="L54" s="55" t="str">
        <f t="shared" si="1"/>
        <v>Trabajado</v>
      </c>
      <c r="M54" s="105" t="s">
        <v>281</v>
      </c>
      <c r="N54" s="106"/>
      <c r="O54" s="50">
        <f t="shared" si="3"/>
        <v>0</v>
      </c>
      <c r="P54" s="52">
        <f t="shared" si="4"/>
        <v>0</v>
      </c>
      <c r="Q54" s="49">
        <f t="shared" si="5"/>
        <v>0</v>
      </c>
    </row>
    <row r="55" spans="2:17" ht="18.75" customHeight="1" x14ac:dyDescent="0.25">
      <c r="B55" s="21"/>
      <c r="C55" s="50">
        <f t="shared" si="2"/>
        <v>0</v>
      </c>
      <c r="D55" s="59">
        <v>5</v>
      </c>
      <c r="E55" s="97">
        <f>D28</f>
        <v>0</v>
      </c>
      <c r="F55" s="98"/>
      <c r="G55" s="98"/>
      <c r="H55" s="98"/>
      <c r="I55" s="98"/>
      <c r="J55" s="98"/>
      <c r="K55" s="99"/>
      <c r="L55" s="55">
        <f t="shared" si="1"/>
        <v>0</v>
      </c>
      <c r="M55" s="105"/>
      <c r="N55" s="106"/>
      <c r="O55" s="50">
        <f t="shared" si="3"/>
        <v>0</v>
      </c>
      <c r="P55" s="52">
        <f t="shared" si="4"/>
        <v>0</v>
      </c>
      <c r="Q55" s="49">
        <f t="shared" si="5"/>
        <v>0</v>
      </c>
    </row>
    <row r="56" spans="2:17" ht="18.75" customHeight="1" x14ac:dyDescent="0.25">
      <c r="B56" s="21"/>
      <c r="C56" s="50">
        <f t="shared" si="2"/>
        <v>0</v>
      </c>
      <c r="D56" s="59">
        <v>6</v>
      </c>
      <c r="E56" s="97">
        <f t="shared" si="6"/>
        <v>0</v>
      </c>
      <c r="F56" s="98"/>
      <c r="G56" s="98"/>
      <c r="H56" s="98"/>
      <c r="I56" s="98"/>
      <c r="J56" s="98"/>
      <c r="K56" s="99"/>
      <c r="L56" s="55">
        <f t="shared" si="1"/>
        <v>0</v>
      </c>
      <c r="M56" s="105"/>
      <c r="N56" s="106"/>
      <c r="O56" s="50">
        <f t="shared" si="3"/>
        <v>0</v>
      </c>
      <c r="P56" s="52">
        <f t="shared" si="4"/>
        <v>0</v>
      </c>
      <c r="Q56" s="49">
        <f t="shared" si="5"/>
        <v>0</v>
      </c>
    </row>
    <row r="57" spans="2:17" ht="18.75" customHeight="1" x14ac:dyDescent="0.25">
      <c r="B57" s="21"/>
      <c r="C57" s="50">
        <f t="shared" si="2"/>
        <v>0</v>
      </c>
      <c r="D57" s="59">
        <v>7</v>
      </c>
      <c r="E57" s="97">
        <f t="shared" si="6"/>
        <v>0</v>
      </c>
      <c r="F57" s="98"/>
      <c r="G57" s="98"/>
      <c r="H57" s="98"/>
      <c r="I57" s="98"/>
      <c r="J57" s="98"/>
      <c r="K57" s="99"/>
      <c r="L57" s="55">
        <f t="shared" si="1"/>
        <v>0</v>
      </c>
      <c r="M57" s="105"/>
      <c r="N57" s="106"/>
      <c r="O57" s="50">
        <f t="shared" si="3"/>
        <v>0</v>
      </c>
      <c r="P57" s="52">
        <f t="shared" si="4"/>
        <v>0</v>
      </c>
      <c r="Q57" s="49">
        <f t="shared" si="5"/>
        <v>0</v>
      </c>
    </row>
    <row r="58" spans="2:17" ht="18.75" customHeight="1" x14ac:dyDescent="0.25">
      <c r="B58" s="21"/>
      <c r="C58" s="50">
        <f t="shared" si="2"/>
        <v>0</v>
      </c>
      <c r="D58" s="59">
        <v>8</v>
      </c>
      <c r="E58" s="97">
        <f t="shared" si="6"/>
        <v>0</v>
      </c>
      <c r="F58" s="98"/>
      <c r="G58" s="98"/>
      <c r="H58" s="98"/>
      <c r="I58" s="98"/>
      <c r="J58" s="98"/>
      <c r="K58" s="99"/>
      <c r="L58" s="55">
        <f t="shared" si="1"/>
        <v>0</v>
      </c>
      <c r="M58" s="105"/>
      <c r="N58" s="106"/>
      <c r="O58" s="50">
        <f t="shared" si="3"/>
        <v>0</v>
      </c>
      <c r="P58" s="52">
        <f t="shared" si="4"/>
        <v>0</v>
      </c>
      <c r="Q58" s="49">
        <f t="shared" si="5"/>
        <v>0</v>
      </c>
    </row>
    <row r="59" spans="2:17" ht="18.75" customHeight="1" x14ac:dyDescent="0.25">
      <c r="B59" s="21"/>
      <c r="C59" s="50">
        <f t="shared" si="2"/>
        <v>0</v>
      </c>
      <c r="D59" s="59">
        <v>9</v>
      </c>
      <c r="E59" s="97">
        <f t="shared" si="6"/>
        <v>0</v>
      </c>
      <c r="F59" s="98"/>
      <c r="G59" s="98"/>
      <c r="H59" s="98"/>
      <c r="I59" s="98"/>
      <c r="J59" s="98"/>
      <c r="K59" s="99"/>
      <c r="L59" s="55">
        <f t="shared" si="1"/>
        <v>0</v>
      </c>
      <c r="M59" s="105"/>
      <c r="N59" s="106"/>
      <c r="O59" s="50">
        <f t="shared" si="3"/>
        <v>0</v>
      </c>
      <c r="P59" s="52">
        <f t="shared" si="4"/>
        <v>0</v>
      </c>
      <c r="Q59" s="49">
        <f t="shared" si="5"/>
        <v>0</v>
      </c>
    </row>
    <row r="60" spans="2:17" ht="18.75" customHeight="1" x14ac:dyDescent="0.25">
      <c r="B60" s="21"/>
      <c r="C60" s="50">
        <f t="shared" si="2"/>
        <v>0</v>
      </c>
      <c r="D60" s="59">
        <v>10</v>
      </c>
      <c r="E60" s="97">
        <f t="shared" si="6"/>
        <v>0</v>
      </c>
      <c r="F60" s="98"/>
      <c r="G60" s="98"/>
      <c r="H60" s="98"/>
      <c r="I60" s="98"/>
      <c r="J60" s="98"/>
      <c r="K60" s="99"/>
      <c r="L60" s="55">
        <f t="shared" si="1"/>
        <v>0</v>
      </c>
      <c r="M60" s="105"/>
      <c r="N60" s="106"/>
      <c r="O60" s="50">
        <f t="shared" si="3"/>
        <v>0</v>
      </c>
      <c r="P60" s="52">
        <f t="shared" si="4"/>
        <v>0</v>
      </c>
      <c r="Q60" s="49">
        <f t="shared" si="5"/>
        <v>0</v>
      </c>
    </row>
    <row r="61" spans="2:17" ht="18.75" customHeight="1" x14ac:dyDescent="0.25">
      <c r="B61" s="21"/>
      <c r="C61" s="50">
        <f t="shared" si="2"/>
        <v>0</v>
      </c>
      <c r="D61" s="59">
        <v>11</v>
      </c>
      <c r="E61" s="97">
        <f t="shared" si="6"/>
        <v>0</v>
      </c>
      <c r="F61" s="98"/>
      <c r="G61" s="98"/>
      <c r="H61" s="98"/>
      <c r="I61" s="98"/>
      <c r="J61" s="98"/>
      <c r="K61" s="99"/>
      <c r="L61" s="55">
        <f t="shared" si="1"/>
        <v>0</v>
      </c>
      <c r="M61" s="105"/>
      <c r="N61" s="106"/>
      <c r="O61" s="50">
        <f t="shared" si="3"/>
        <v>0</v>
      </c>
      <c r="P61" s="52">
        <f t="shared" si="4"/>
        <v>0</v>
      </c>
      <c r="Q61" s="49">
        <f t="shared" si="5"/>
        <v>0</v>
      </c>
    </row>
    <row r="62" spans="2:17" ht="18.75" customHeight="1" x14ac:dyDescent="0.25">
      <c r="B62" s="21"/>
      <c r="C62" s="50">
        <f t="shared" si="2"/>
        <v>0</v>
      </c>
      <c r="D62" s="59">
        <v>12</v>
      </c>
      <c r="E62" s="97">
        <f t="shared" si="6"/>
        <v>0</v>
      </c>
      <c r="F62" s="98"/>
      <c r="G62" s="98"/>
      <c r="H62" s="98"/>
      <c r="I62" s="98"/>
      <c r="J62" s="98"/>
      <c r="K62" s="99"/>
      <c r="L62" s="55">
        <f t="shared" si="1"/>
        <v>0</v>
      </c>
      <c r="M62" s="105"/>
      <c r="N62" s="106"/>
      <c r="O62" s="50">
        <f t="shared" si="3"/>
        <v>0</v>
      </c>
      <c r="P62" s="52">
        <f t="shared" si="4"/>
        <v>0</v>
      </c>
      <c r="Q62" s="49">
        <f t="shared" si="5"/>
        <v>0</v>
      </c>
    </row>
    <row r="63" spans="2:17" ht="18.75" customHeight="1" x14ac:dyDescent="0.25">
      <c r="B63" s="21"/>
      <c r="C63" s="50">
        <f t="shared" si="2"/>
        <v>0</v>
      </c>
      <c r="D63" s="59">
        <v>13</v>
      </c>
      <c r="E63" s="97">
        <f t="shared" si="6"/>
        <v>0</v>
      </c>
      <c r="F63" s="98"/>
      <c r="G63" s="98"/>
      <c r="H63" s="98"/>
      <c r="I63" s="98"/>
      <c r="J63" s="98"/>
      <c r="K63" s="99"/>
      <c r="L63" s="55">
        <f t="shared" si="1"/>
        <v>0</v>
      </c>
      <c r="M63" s="105"/>
      <c r="N63" s="106"/>
      <c r="O63" s="50">
        <f t="shared" si="3"/>
        <v>0</v>
      </c>
      <c r="P63" s="52">
        <f t="shared" si="4"/>
        <v>0</v>
      </c>
      <c r="Q63" s="49">
        <f t="shared" si="5"/>
        <v>0</v>
      </c>
    </row>
    <row r="64" spans="2:17" ht="18.75" customHeight="1" x14ac:dyDescent="0.25">
      <c r="B64" s="21"/>
      <c r="C64" s="50">
        <f t="shared" si="2"/>
        <v>0</v>
      </c>
      <c r="D64" s="59">
        <v>14</v>
      </c>
      <c r="E64" s="97">
        <f t="shared" si="6"/>
        <v>0</v>
      </c>
      <c r="F64" s="98"/>
      <c r="G64" s="98"/>
      <c r="H64" s="98"/>
      <c r="I64" s="98"/>
      <c r="J64" s="98"/>
      <c r="K64" s="99"/>
      <c r="L64" s="55">
        <f t="shared" si="1"/>
        <v>0</v>
      </c>
      <c r="M64" s="105"/>
      <c r="N64" s="106"/>
      <c r="O64" s="50">
        <f t="shared" si="3"/>
        <v>0</v>
      </c>
      <c r="P64" s="52">
        <f t="shared" si="4"/>
        <v>0</v>
      </c>
      <c r="Q64" s="49">
        <f t="shared" si="5"/>
        <v>0</v>
      </c>
    </row>
    <row r="65" spans="2:17" ht="18.75" customHeight="1" x14ac:dyDescent="0.25">
      <c r="B65" s="21"/>
      <c r="C65" s="50">
        <f t="shared" si="2"/>
        <v>0</v>
      </c>
      <c r="D65" s="59">
        <v>15</v>
      </c>
      <c r="E65" s="97">
        <f t="shared" si="6"/>
        <v>0</v>
      </c>
      <c r="F65" s="98"/>
      <c r="G65" s="98"/>
      <c r="H65" s="98"/>
      <c r="I65" s="98"/>
      <c r="J65" s="98"/>
      <c r="K65" s="99"/>
      <c r="L65" s="55">
        <f t="shared" si="1"/>
        <v>0</v>
      </c>
      <c r="M65" s="105"/>
      <c r="N65" s="106"/>
      <c r="O65" s="50">
        <f t="shared" si="3"/>
        <v>0</v>
      </c>
      <c r="P65" s="52">
        <f t="shared" si="4"/>
        <v>0</v>
      </c>
      <c r="Q65" s="49">
        <f t="shared" si="5"/>
        <v>0</v>
      </c>
    </row>
    <row r="66" spans="2:17" ht="18.75" customHeight="1" x14ac:dyDescent="0.25">
      <c r="B66" s="21"/>
      <c r="C66" s="50">
        <f t="shared" si="2"/>
        <v>0</v>
      </c>
      <c r="D66" s="59">
        <v>16</v>
      </c>
      <c r="E66" s="97">
        <f t="shared" si="6"/>
        <v>0</v>
      </c>
      <c r="F66" s="98"/>
      <c r="G66" s="98"/>
      <c r="H66" s="98"/>
      <c r="I66" s="98"/>
      <c r="J66" s="98"/>
      <c r="K66" s="99"/>
      <c r="L66" s="55">
        <f t="shared" si="1"/>
        <v>0</v>
      </c>
      <c r="M66" s="105"/>
      <c r="N66" s="106"/>
      <c r="O66" s="50">
        <f t="shared" si="3"/>
        <v>0</v>
      </c>
      <c r="P66" s="52">
        <f t="shared" si="4"/>
        <v>0</v>
      </c>
      <c r="Q66" s="49">
        <f t="shared" si="5"/>
        <v>0</v>
      </c>
    </row>
    <row r="67" spans="2:17" ht="18.75" customHeight="1" x14ac:dyDescent="0.25">
      <c r="B67" s="21"/>
      <c r="C67" s="50">
        <f t="shared" si="2"/>
        <v>0</v>
      </c>
      <c r="D67" s="59">
        <v>17</v>
      </c>
      <c r="E67" s="97">
        <f t="shared" si="6"/>
        <v>0</v>
      </c>
      <c r="F67" s="98"/>
      <c r="G67" s="98"/>
      <c r="H67" s="98"/>
      <c r="I67" s="98"/>
      <c r="J67" s="98"/>
      <c r="K67" s="99"/>
      <c r="L67" s="55">
        <f t="shared" si="1"/>
        <v>0</v>
      </c>
      <c r="M67" s="105"/>
      <c r="N67" s="106"/>
      <c r="O67" s="50">
        <f t="shared" si="3"/>
        <v>0</v>
      </c>
      <c r="P67" s="52">
        <f t="shared" si="4"/>
        <v>0</v>
      </c>
      <c r="Q67" s="49">
        <f t="shared" si="5"/>
        <v>0</v>
      </c>
    </row>
    <row r="68" spans="2:17" ht="18.75" customHeight="1" x14ac:dyDescent="0.25">
      <c r="B68" s="21"/>
      <c r="C68" s="50">
        <f t="shared" si="2"/>
        <v>0</v>
      </c>
      <c r="D68" s="59">
        <v>18</v>
      </c>
      <c r="E68" s="97">
        <f t="shared" si="6"/>
        <v>0</v>
      </c>
      <c r="F68" s="98"/>
      <c r="G68" s="98"/>
      <c r="H68" s="98"/>
      <c r="I68" s="98"/>
      <c r="J68" s="98"/>
      <c r="K68" s="99"/>
      <c r="L68" s="55">
        <f t="shared" si="1"/>
        <v>0</v>
      </c>
      <c r="M68" s="105"/>
      <c r="N68" s="106"/>
      <c r="O68" s="50">
        <f t="shared" si="3"/>
        <v>0</v>
      </c>
      <c r="P68" s="52">
        <f t="shared" si="4"/>
        <v>0</v>
      </c>
      <c r="Q68" s="49">
        <f t="shared" si="5"/>
        <v>0</v>
      </c>
    </row>
    <row r="69" spans="2:17" ht="18.75" customHeight="1" x14ac:dyDescent="0.25">
      <c r="B69" s="21"/>
      <c r="C69" s="50">
        <f t="shared" si="2"/>
        <v>0</v>
      </c>
      <c r="D69" s="59">
        <v>19</v>
      </c>
      <c r="E69" s="97">
        <f t="shared" si="6"/>
        <v>0</v>
      </c>
      <c r="F69" s="98"/>
      <c r="G69" s="98"/>
      <c r="H69" s="98"/>
      <c r="I69" s="98"/>
      <c r="J69" s="98"/>
      <c r="K69" s="99"/>
      <c r="L69" s="55">
        <f t="shared" si="1"/>
        <v>0</v>
      </c>
      <c r="M69" s="105"/>
      <c r="N69" s="106"/>
      <c r="O69" s="50">
        <f t="shared" si="3"/>
        <v>0</v>
      </c>
      <c r="P69" s="52">
        <f t="shared" si="4"/>
        <v>0</v>
      </c>
      <c r="Q69" s="49">
        <f t="shared" si="5"/>
        <v>0</v>
      </c>
    </row>
    <row r="70" spans="2:17" ht="18.75" customHeight="1" thickBot="1" x14ac:dyDescent="0.3">
      <c r="B70" s="21"/>
      <c r="C70" s="50">
        <f t="shared" si="2"/>
        <v>0</v>
      </c>
      <c r="D70" s="60">
        <v>20</v>
      </c>
      <c r="E70" s="135">
        <f t="shared" si="6"/>
        <v>0</v>
      </c>
      <c r="F70" s="136"/>
      <c r="G70" s="136"/>
      <c r="H70" s="136"/>
      <c r="I70" s="136"/>
      <c r="J70" s="136"/>
      <c r="K70" s="137"/>
      <c r="L70" s="56">
        <f t="shared" si="1"/>
        <v>0</v>
      </c>
      <c r="M70" s="139"/>
      <c r="N70" s="140"/>
      <c r="O70" s="50">
        <f t="shared" si="3"/>
        <v>0</v>
      </c>
      <c r="P70" s="52">
        <f t="shared" si="4"/>
        <v>0</v>
      </c>
      <c r="Q70" s="49">
        <f t="shared" si="5"/>
        <v>0</v>
      </c>
    </row>
    <row r="71" spans="2:17" ht="9" customHeight="1" thickTop="1" thickBot="1" x14ac:dyDescent="0.3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">
      <c r="B73" s="141" t="s">
        <v>285</v>
      </c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3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25">
      <c r="B75" s="21"/>
      <c r="C75" s="144" t="s">
        <v>286</v>
      </c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22"/>
    </row>
    <row r="76" spans="2:17" ht="9" customHeight="1" thickBot="1" x14ac:dyDescent="0.3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"/>
    <row r="78" spans="2:17" ht="17.25" thickTop="1" thickBot="1" x14ac:dyDescent="0.3">
      <c r="B78" s="89" t="s">
        <v>278</v>
      </c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1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1"/>
      <c r="C80" s="138" t="s">
        <v>330</v>
      </c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22"/>
    </row>
    <row r="81" spans="2:16" ht="45" customHeight="1" x14ac:dyDescent="0.25">
      <c r="B81" s="21"/>
      <c r="C81" s="138" t="s">
        <v>331</v>
      </c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22"/>
    </row>
    <row r="82" spans="2:16" ht="45" customHeight="1" x14ac:dyDescent="0.25">
      <c r="B82" s="21"/>
      <c r="C82" s="138" t="s">
        <v>332</v>
      </c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22"/>
    </row>
    <row r="83" spans="2:16" ht="9" customHeight="1" thickBot="1" x14ac:dyDescent="0.3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.75" thickTop="1" x14ac:dyDescent="0.25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showRuler="0" view="pageLayout" topLeftCell="B1" zoomScale="140" zoomScaleNormal="100" zoomScalePageLayoutView="140" workbookViewId="0">
      <selection activeCell="N75" sqref="N75:O75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86" t="s">
        <v>315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8"/>
    </row>
    <row r="2" spans="2:16" ht="9" customHeight="1" thickTop="1" thickBot="1" x14ac:dyDescent="0.3"/>
    <row r="3" spans="2:16" ht="18.75" customHeight="1" thickTop="1" thickBot="1" x14ac:dyDescent="0.3">
      <c r="B3" s="89" t="s">
        <v>11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</row>
    <row r="4" spans="2:16" ht="9" customHeight="1" thickTop="1" x14ac:dyDescent="0.2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25">
      <c r="B5" s="67"/>
      <c r="C5" s="146" t="s">
        <v>279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68"/>
      <c r="P5" s="22"/>
    </row>
    <row r="6" spans="2:16" ht="9" customHeight="1" thickBot="1" x14ac:dyDescent="0.3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6.5" thickTop="1" thickBot="1" x14ac:dyDescent="0.3">
      <c r="B7" s="70"/>
      <c r="C7" s="147" t="s">
        <v>10</v>
      </c>
      <c r="D7" s="147"/>
      <c r="E7" s="69"/>
      <c r="F7" s="83" t="s">
        <v>317</v>
      </c>
      <c r="G7" s="148"/>
      <c r="H7" s="148"/>
      <c r="I7" s="148"/>
      <c r="J7" s="148"/>
      <c r="K7" s="149"/>
      <c r="L7" s="71" t="s">
        <v>13</v>
      </c>
      <c r="M7" s="72"/>
      <c r="N7" s="83">
        <v>254003000526</v>
      </c>
      <c r="O7" s="149"/>
      <c r="P7" s="22"/>
    </row>
    <row r="8" spans="2:16" ht="9" customHeight="1" thickTop="1" thickBot="1" x14ac:dyDescent="0.3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6.5" thickTop="1" thickBot="1" x14ac:dyDescent="0.3">
      <c r="B9" s="70"/>
      <c r="C9" s="147" t="s">
        <v>12</v>
      </c>
      <c r="D9" s="147"/>
      <c r="E9" s="69"/>
      <c r="F9" s="83" t="s">
        <v>272</v>
      </c>
      <c r="G9" s="148"/>
      <c r="H9" s="148"/>
      <c r="I9" s="148"/>
      <c r="J9" s="148"/>
      <c r="K9" s="149"/>
      <c r="L9" s="71" t="s">
        <v>14</v>
      </c>
      <c r="M9" s="72"/>
      <c r="N9" s="83" t="s">
        <v>320</v>
      </c>
      <c r="O9" s="149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9" t="s">
        <v>275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1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46" t="s">
        <v>294</v>
      </c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68"/>
      <c r="P14" s="22"/>
    </row>
    <row r="15" spans="2:16" ht="9" customHeight="1" thickBot="1" x14ac:dyDescent="0.3">
      <c r="B15" s="21"/>
      <c r="P15" s="22"/>
    </row>
    <row r="16" spans="2:16" ht="16.5" thickTop="1" thickBot="1" x14ac:dyDescent="0.3">
      <c r="B16" s="21"/>
      <c r="C16" s="69"/>
      <c r="D16" s="71" t="s">
        <v>0</v>
      </c>
      <c r="E16" s="69"/>
      <c r="F16" s="65" t="s">
        <v>321</v>
      </c>
      <c r="G16" s="74"/>
      <c r="H16" s="74"/>
      <c r="I16" s="74" t="s">
        <v>322</v>
      </c>
      <c r="J16" s="74"/>
      <c r="K16" s="74"/>
      <c r="L16" s="76" t="s">
        <v>295</v>
      </c>
      <c r="M16" s="72"/>
      <c r="N16" s="65"/>
      <c r="O16" s="75"/>
      <c r="P16" s="22"/>
    </row>
    <row r="17" spans="2:16" ht="9" customHeight="1" thickTop="1" thickBot="1" x14ac:dyDescent="0.3">
      <c r="B17" s="21"/>
      <c r="P17" s="22"/>
    </row>
    <row r="18" spans="2:16" ht="16.5" thickTop="1" thickBot="1" x14ac:dyDescent="0.3">
      <c r="B18" s="21"/>
      <c r="C18" s="69"/>
      <c r="D18" s="71" t="s">
        <v>296</v>
      </c>
      <c r="E18" s="69"/>
      <c r="F18" s="65"/>
      <c r="G18" s="74" t="s">
        <v>324</v>
      </c>
      <c r="H18" s="74"/>
      <c r="I18" s="74"/>
      <c r="J18" s="74"/>
      <c r="K18" s="75"/>
      <c r="L18" s="76" t="s">
        <v>297</v>
      </c>
      <c r="M18" s="72"/>
      <c r="N18" s="65"/>
      <c r="O18" s="75"/>
      <c r="P18" s="22"/>
    </row>
    <row r="19" spans="2:16" ht="9" customHeight="1" thickTop="1" thickBot="1" x14ac:dyDescent="0.3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"/>
    <row r="21" spans="2:16" ht="17.25" thickTop="1" thickBot="1" x14ac:dyDescent="0.3">
      <c r="B21" s="89" t="s">
        <v>298</v>
      </c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1"/>
    </row>
    <row r="22" spans="2:16" ht="6.75" customHeight="1" thickTop="1" x14ac:dyDescent="0.25">
      <c r="B22" s="21"/>
      <c r="P22" s="27"/>
    </row>
    <row r="23" spans="2:16" ht="23.25" customHeight="1" x14ac:dyDescent="0.25">
      <c r="B23" s="21"/>
      <c r="C23" s="153" t="s">
        <v>299</v>
      </c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5"/>
      <c r="P23" s="22"/>
    </row>
    <row r="24" spans="2:16" ht="9" customHeight="1" thickBot="1" x14ac:dyDescent="0.3">
      <c r="B24" s="21"/>
      <c r="G24" s="77"/>
      <c r="H24" s="77"/>
      <c r="I24" s="77"/>
      <c r="J24" s="77"/>
      <c r="K24" s="77"/>
      <c r="P24" s="22"/>
    </row>
    <row r="25" spans="2:16" ht="16.5" thickTop="1" thickBot="1" x14ac:dyDescent="0.3">
      <c r="B25" s="21"/>
      <c r="C25" s="64" t="s">
        <v>277</v>
      </c>
      <c r="D25" s="117" t="s">
        <v>300</v>
      </c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9"/>
      <c r="P25" s="22"/>
    </row>
    <row r="26" spans="2:16" ht="18.75" customHeight="1" thickTop="1" x14ac:dyDescent="0.25">
      <c r="B26" s="21"/>
      <c r="C26" s="78">
        <v>1</v>
      </c>
      <c r="D26" s="156" t="s">
        <v>333</v>
      </c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8"/>
      <c r="P26" s="22"/>
    </row>
    <row r="27" spans="2:16" ht="18.75" customHeight="1" x14ac:dyDescent="0.25">
      <c r="B27" s="21"/>
      <c r="C27" s="79">
        <v>2</v>
      </c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0"/>
      <c r="P27" s="22"/>
    </row>
    <row r="28" spans="2:16" ht="18.75" customHeight="1" x14ac:dyDescent="0.25">
      <c r="B28" s="21"/>
      <c r="C28" s="79">
        <v>3</v>
      </c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60"/>
      <c r="P28" s="22"/>
    </row>
    <row r="29" spans="2:16" ht="18.75" customHeight="1" x14ac:dyDescent="0.25">
      <c r="B29" s="21"/>
      <c r="C29" s="79">
        <v>4</v>
      </c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60"/>
      <c r="P29" s="22"/>
    </row>
    <row r="30" spans="2:16" ht="18.75" customHeight="1" thickBot="1" x14ac:dyDescent="0.3">
      <c r="B30" s="21"/>
      <c r="C30" s="80">
        <v>5</v>
      </c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2"/>
      <c r="P30" s="22"/>
    </row>
    <row r="31" spans="2:16" ht="9" customHeight="1" thickTop="1" thickBot="1" x14ac:dyDescent="0.3">
      <c r="B31" s="23"/>
      <c r="C31" s="18"/>
      <c r="D31" s="18"/>
      <c r="E31" s="18"/>
      <c r="F31" s="18"/>
      <c r="G31" s="18"/>
      <c r="H31" s="81"/>
      <c r="I31" s="81"/>
      <c r="J31" s="81"/>
      <c r="K31" s="100"/>
      <c r="L31" s="100"/>
      <c r="M31" s="18"/>
      <c r="N31" s="18"/>
      <c r="O31" s="18"/>
      <c r="P31" s="24"/>
    </row>
    <row r="32" spans="2:16" ht="78" customHeight="1" thickTop="1" thickBot="1" x14ac:dyDescent="0.3">
      <c r="K32" s="101"/>
      <c r="L32" s="101"/>
    </row>
    <row r="33" spans="2:16" ht="17.25" thickTop="1" thickBot="1" x14ac:dyDescent="0.3">
      <c r="B33" s="89" t="s">
        <v>301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1"/>
    </row>
    <row r="34" spans="2:16" ht="15.75" thickTop="1" x14ac:dyDescent="0.25">
      <c r="B34" s="21"/>
      <c r="P34" s="27"/>
    </row>
    <row r="35" spans="2:16" ht="21" customHeight="1" x14ac:dyDescent="0.25">
      <c r="B35" s="21"/>
      <c r="C35" s="153" t="s">
        <v>302</v>
      </c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5"/>
      <c r="P35" s="22"/>
    </row>
    <row r="36" spans="2:16" ht="15.75" thickBot="1" x14ac:dyDescent="0.3">
      <c r="B36" s="21"/>
      <c r="H36" s="77"/>
      <c r="I36" s="77"/>
      <c r="J36" s="77"/>
      <c r="P36" s="22"/>
    </row>
    <row r="37" spans="2:16" ht="16.5" thickTop="1" thickBot="1" x14ac:dyDescent="0.3">
      <c r="B37" s="21"/>
      <c r="C37" s="64" t="s">
        <v>277</v>
      </c>
      <c r="D37" s="150" t="s">
        <v>300</v>
      </c>
      <c r="E37" s="151"/>
      <c r="F37" s="151"/>
      <c r="G37" s="151"/>
      <c r="H37" s="151"/>
      <c r="I37" s="152"/>
      <c r="J37" s="151" t="s">
        <v>303</v>
      </c>
      <c r="K37" s="151"/>
      <c r="L37" s="151"/>
      <c r="M37" s="151"/>
      <c r="N37" s="151"/>
      <c r="O37" s="152"/>
      <c r="P37" s="22"/>
    </row>
    <row r="38" spans="2:16" ht="15.75" thickTop="1" x14ac:dyDescent="0.25">
      <c r="B38" s="21"/>
      <c r="C38" s="78">
        <v>1</v>
      </c>
      <c r="D38" s="163" t="str">
        <f>D26</f>
        <v>Conoce e identifica el
origen, la historia y
evolución del
baloncesto para
llevarlos a la práctica.</v>
      </c>
      <c r="E38" s="164"/>
      <c r="F38" s="164"/>
      <c r="G38" s="164"/>
      <c r="H38" s="164"/>
      <c r="I38" s="165"/>
      <c r="J38" s="156" t="s">
        <v>334</v>
      </c>
      <c r="K38" s="157"/>
      <c r="L38" s="157"/>
      <c r="M38" s="157"/>
      <c r="N38" s="157"/>
      <c r="O38" s="158"/>
      <c r="P38" s="22"/>
    </row>
    <row r="39" spans="2:16" x14ac:dyDescent="0.25">
      <c r="B39" s="21"/>
      <c r="C39" s="79">
        <v>2</v>
      </c>
      <c r="D39" s="166">
        <f t="shared" ref="D39:D42" si="0">D27</f>
        <v>0</v>
      </c>
      <c r="E39" s="167"/>
      <c r="F39" s="167"/>
      <c r="G39" s="167"/>
      <c r="H39" s="167"/>
      <c r="I39" s="168"/>
      <c r="J39" s="159"/>
      <c r="K39" s="159"/>
      <c r="L39" s="159"/>
      <c r="M39" s="159"/>
      <c r="N39" s="159"/>
      <c r="O39" s="160"/>
      <c r="P39" s="22"/>
    </row>
    <row r="40" spans="2:16" x14ac:dyDescent="0.25">
      <c r="B40" s="21"/>
      <c r="C40" s="79">
        <v>3</v>
      </c>
      <c r="D40" s="166">
        <f t="shared" si="0"/>
        <v>0</v>
      </c>
      <c r="E40" s="167"/>
      <c r="F40" s="167"/>
      <c r="G40" s="167"/>
      <c r="H40" s="167"/>
      <c r="I40" s="168"/>
      <c r="J40" s="159"/>
      <c r="K40" s="159"/>
      <c r="L40" s="159"/>
      <c r="M40" s="159"/>
      <c r="N40" s="159"/>
      <c r="O40" s="160"/>
      <c r="P40" s="22"/>
    </row>
    <row r="41" spans="2:16" x14ac:dyDescent="0.25">
      <c r="B41" s="21"/>
      <c r="C41" s="79">
        <v>4</v>
      </c>
      <c r="D41" s="166">
        <f t="shared" si="0"/>
        <v>0</v>
      </c>
      <c r="E41" s="167"/>
      <c r="F41" s="167"/>
      <c r="G41" s="167"/>
      <c r="H41" s="167"/>
      <c r="I41" s="168"/>
      <c r="J41" s="159"/>
      <c r="K41" s="159"/>
      <c r="L41" s="159"/>
      <c r="M41" s="159"/>
      <c r="N41" s="159"/>
      <c r="O41" s="160"/>
      <c r="P41" s="22"/>
    </row>
    <row r="42" spans="2:16" ht="15.75" thickBot="1" x14ac:dyDescent="0.3">
      <c r="B42" s="21"/>
      <c r="C42" s="80">
        <v>5</v>
      </c>
      <c r="D42" s="170">
        <f t="shared" si="0"/>
        <v>0</v>
      </c>
      <c r="E42" s="171"/>
      <c r="F42" s="171"/>
      <c r="G42" s="171"/>
      <c r="H42" s="171"/>
      <c r="I42" s="172"/>
      <c r="J42" s="161"/>
      <c r="K42" s="161"/>
      <c r="L42" s="161"/>
      <c r="M42" s="161"/>
      <c r="N42" s="161"/>
      <c r="O42" s="162"/>
      <c r="P42" s="22"/>
    </row>
    <row r="43" spans="2:16" ht="16.5" thickTop="1" thickBot="1" x14ac:dyDescent="0.3">
      <c r="B43" s="23"/>
      <c r="C43" s="18"/>
      <c r="D43" s="18"/>
      <c r="E43" s="18"/>
      <c r="F43" s="18"/>
      <c r="G43" s="18"/>
      <c r="H43" s="18"/>
      <c r="I43" s="18"/>
      <c r="J43" s="81"/>
      <c r="K43" s="100"/>
      <c r="L43" s="100"/>
      <c r="M43" s="18"/>
      <c r="N43" s="18"/>
      <c r="O43" s="18"/>
      <c r="P43" s="24"/>
    </row>
    <row r="44" spans="2:16" ht="16.5" thickTop="1" thickBot="1" x14ac:dyDescent="0.3"/>
    <row r="45" spans="2:16" ht="17.25" thickTop="1" thickBot="1" x14ac:dyDescent="0.3">
      <c r="B45" s="89" t="s">
        <v>304</v>
      </c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1"/>
    </row>
    <row r="46" spans="2:16" ht="15.75" thickTop="1" x14ac:dyDescent="0.25">
      <c r="B46" s="21"/>
      <c r="P46" s="27"/>
    </row>
    <row r="47" spans="2:16" ht="32.25" customHeight="1" x14ac:dyDescent="0.25">
      <c r="B47" s="21"/>
      <c r="C47" s="153" t="s">
        <v>305</v>
      </c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5"/>
      <c r="P47" s="22"/>
    </row>
    <row r="48" spans="2:16" ht="15.75" thickBot="1" x14ac:dyDescent="0.3">
      <c r="B48" s="21"/>
      <c r="H48" s="77"/>
      <c r="I48" s="77"/>
      <c r="J48" s="77"/>
      <c r="P48" s="22"/>
    </row>
    <row r="49" spans="2:16" ht="16.5" thickTop="1" thickBot="1" x14ac:dyDescent="0.3">
      <c r="B49" s="21"/>
      <c r="C49" s="64" t="s">
        <v>277</v>
      </c>
      <c r="D49" s="150" t="s">
        <v>300</v>
      </c>
      <c r="E49" s="151"/>
      <c r="F49" s="151"/>
      <c r="G49" s="151"/>
      <c r="H49" s="151"/>
      <c r="I49" s="152"/>
      <c r="J49" s="151" t="s">
        <v>306</v>
      </c>
      <c r="K49" s="151"/>
      <c r="L49" s="151"/>
      <c r="M49" s="151"/>
      <c r="N49" s="151"/>
      <c r="O49" s="152"/>
      <c r="P49" s="22"/>
    </row>
    <row r="50" spans="2:16" ht="15.75" thickTop="1" x14ac:dyDescent="0.25">
      <c r="B50" s="21"/>
      <c r="C50" s="78">
        <v>1</v>
      </c>
      <c r="D50" s="163" t="str">
        <f>D38</f>
        <v>Conoce e identifica el
origen, la historia y
evolución del
baloncesto para
llevarlos a la práctica.</v>
      </c>
      <c r="E50" s="164"/>
      <c r="F50" s="164"/>
      <c r="G50" s="164"/>
      <c r="H50" s="164"/>
      <c r="I50" s="165"/>
      <c r="J50" s="157" t="s">
        <v>335</v>
      </c>
      <c r="K50" s="157"/>
      <c r="L50" s="157"/>
      <c r="M50" s="157"/>
      <c r="N50" s="157"/>
      <c r="O50" s="158"/>
      <c r="P50" s="22"/>
    </row>
    <row r="51" spans="2:16" x14ac:dyDescent="0.25">
      <c r="B51" s="21"/>
      <c r="C51" s="79">
        <v>2</v>
      </c>
      <c r="D51" s="166">
        <f t="shared" ref="D51:D54" si="1">D39</f>
        <v>0</v>
      </c>
      <c r="E51" s="167"/>
      <c r="F51" s="167"/>
      <c r="G51" s="167"/>
      <c r="H51" s="167"/>
      <c r="I51" s="168"/>
      <c r="J51" s="169"/>
      <c r="K51" s="159"/>
      <c r="L51" s="159"/>
      <c r="M51" s="159"/>
      <c r="N51" s="159"/>
      <c r="O51" s="160"/>
      <c r="P51" s="22"/>
    </row>
    <row r="52" spans="2:16" x14ac:dyDescent="0.25">
      <c r="B52" s="21"/>
      <c r="C52" s="79">
        <v>3</v>
      </c>
      <c r="D52" s="166">
        <f t="shared" si="1"/>
        <v>0</v>
      </c>
      <c r="E52" s="167"/>
      <c r="F52" s="167"/>
      <c r="G52" s="167"/>
      <c r="H52" s="167"/>
      <c r="I52" s="168"/>
      <c r="J52" s="159"/>
      <c r="K52" s="159"/>
      <c r="L52" s="159"/>
      <c r="M52" s="159"/>
      <c r="N52" s="159"/>
      <c r="O52" s="160"/>
      <c r="P52" s="22"/>
    </row>
    <row r="53" spans="2:16" x14ac:dyDescent="0.25">
      <c r="B53" s="21"/>
      <c r="C53" s="79">
        <v>4</v>
      </c>
      <c r="D53" s="166">
        <f t="shared" si="1"/>
        <v>0</v>
      </c>
      <c r="E53" s="167"/>
      <c r="F53" s="167"/>
      <c r="G53" s="167"/>
      <c r="H53" s="167"/>
      <c r="I53" s="168"/>
      <c r="J53" s="159"/>
      <c r="K53" s="159"/>
      <c r="L53" s="159"/>
      <c r="M53" s="159"/>
      <c r="N53" s="159"/>
      <c r="O53" s="160"/>
      <c r="P53" s="22"/>
    </row>
    <row r="54" spans="2:16" ht="15.75" thickBot="1" x14ac:dyDescent="0.3">
      <c r="B54" s="21"/>
      <c r="C54" s="80">
        <v>5</v>
      </c>
      <c r="D54" s="170">
        <f t="shared" si="1"/>
        <v>0</v>
      </c>
      <c r="E54" s="171"/>
      <c r="F54" s="171"/>
      <c r="G54" s="171"/>
      <c r="H54" s="171"/>
      <c r="I54" s="172"/>
      <c r="J54" s="161"/>
      <c r="K54" s="161"/>
      <c r="L54" s="161"/>
      <c r="M54" s="161"/>
      <c r="N54" s="161"/>
      <c r="O54" s="162"/>
      <c r="P54" s="22"/>
    </row>
    <row r="55" spans="2:16" ht="16.5" thickTop="1" thickBot="1" x14ac:dyDescent="0.3">
      <c r="B55" s="23"/>
      <c r="C55" s="18"/>
      <c r="D55" s="18"/>
      <c r="E55" s="18"/>
      <c r="F55" s="18"/>
      <c r="G55" s="18"/>
      <c r="H55" s="81"/>
      <c r="I55" s="81"/>
      <c r="J55" s="81"/>
      <c r="K55" s="100"/>
      <c r="L55" s="100"/>
      <c r="M55" s="18"/>
      <c r="N55" s="18"/>
      <c r="O55" s="18"/>
      <c r="P55" s="24"/>
    </row>
    <row r="56" spans="2:16" ht="113.25" customHeight="1" thickTop="1" thickBot="1" x14ac:dyDescent="0.3"/>
    <row r="57" spans="2:16" ht="17.25" thickTop="1" thickBot="1" x14ac:dyDescent="0.3">
      <c r="B57" s="89" t="s">
        <v>307</v>
      </c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1"/>
    </row>
    <row r="58" spans="2:16" ht="15.75" thickTop="1" x14ac:dyDescent="0.25">
      <c r="B58" s="21"/>
      <c r="P58" s="27"/>
    </row>
    <row r="59" spans="2:16" x14ac:dyDescent="0.25">
      <c r="B59" s="21"/>
      <c r="C59" s="153" t="s">
        <v>308</v>
      </c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5"/>
      <c r="P59" s="22"/>
    </row>
    <row r="60" spans="2:16" ht="15.75" thickBot="1" x14ac:dyDescent="0.3">
      <c r="B60" s="21"/>
      <c r="H60" s="77"/>
      <c r="I60" s="77"/>
      <c r="J60" s="77"/>
      <c r="P60" s="22"/>
    </row>
    <row r="61" spans="2:16" ht="16.5" thickTop="1" thickBot="1" x14ac:dyDescent="0.3">
      <c r="B61" s="21"/>
      <c r="C61" s="64" t="s">
        <v>277</v>
      </c>
      <c r="D61" s="150" t="s">
        <v>300</v>
      </c>
      <c r="E61" s="151"/>
      <c r="F61" s="151"/>
      <c r="G61" s="151"/>
      <c r="H61" s="151"/>
      <c r="I61" s="152"/>
      <c r="J61" s="173" t="s">
        <v>309</v>
      </c>
      <c r="K61" s="173"/>
      <c r="L61" s="173"/>
      <c r="M61" s="173"/>
      <c r="N61" s="173" t="s">
        <v>310</v>
      </c>
      <c r="O61" s="173"/>
      <c r="P61" s="22"/>
    </row>
    <row r="62" spans="2:16" ht="15.75" thickTop="1" x14ac:dyDescent="0.25">
      <c r="B62" s="21"/>
      <c r="C62" s="78">
        <v>1</v>
      </c>
      <c r="D62" s="163" t="str">
        <f>D50</f>
        <v>Conoce e identifica el
origen, la historia y
evolución del
baloncesto para
llevarlos a la práctica.</v>
      </c>
      <c r="E62" s="164"/>
      <c r="F62" s="164"/>
      <c r="G62" s="164"/>
      <c r="H62" s="164"/>
      <c r="I62" s="165"/>
      <c r="J62" s="174" t="s">
        <v>336</v>
      </c>
      <c r="K62" s="157"/>
      <c r="L62" s="157"/>
      <c r="M62" s="158"/>
      <c r="N62" s="175" t="s">
        <v>337</v>
      </c>
      <c r="O62" s="158"/>
      <c r="P62" s="22"/>
    </row>
    <row r="63" spans="2:16" x14ac:dyDescent="0.25">
      <c r="B63" s="21"/>
      <c r="C63" s="79">
        <v>2</v>
      </c>
      <c r="D63" s="166">
        <f t="shared" ref="D63:D66" si="2">D51</f>
        <v>0</v>
      </c>
      <c r="E63" s="167"/>
      <c r="F63" s="167"/>
      <c r="G63" s="167"/>
      <c r="H63" s="167"/>
      <c r="I63" s="168"/>
      <c r="J63" s="176"/>
      <c r="K63" s="159"/>
      <c r="L63" s="159"/>
      <c r="M63" s="160"/>
      <c r="N63" s="177"/>
      <c r="O63" s="160"/>
      <c r="P63" s="22"/>
    </row>
    <row r="64" spans="2:16" x14ac:dyDescent="0.25">
      <c r="B64" s="21"/>
      <c r="C64" s="79">
        <v>3</v>
      </c>
      <c r="D64" s="166">
        <f t="shared" si="2"/>
        <v>0</v>
      </c>
      <c r="E64" s="167"/>
      <c r="F64" s="167"/>
      <c r="G64" s="167"/>
      <c r="H64" s="167"/>
      <c r="I64" s="168"/>
      <c r="J64" s="177"/>
      <c r="K64" s="159"/>
      <c r="L64" s="159"/>
      <c r="M64" s="160"/>
      <c r="N64" s="177"/>
      <c r="O64" s="160"/>
      <c r="P64" s="22"/>
    </row>
    <row r="65" spans="2:16" x14ac:dyDescent="0.25">
      <c r="B65" s="21"/>
      <c r="C65" s="79">
        <v>4</v>
      </c>
      <c r="D65" s="166">
        <f t="shared" si="2"/>
        <v>0</v>
      </c>
      <c r="E65" s="167"/>
      <c r="F65" s="167"/>
      <c r="G65" s="167"/>
      <c r="H65" s="167"/>
      <c r="I65" s="168"/>
      <c r="J65" s="177"/>
      <c r="K65" s="159"/>
      <c r="L65" s="159"/>
      <c r="M65" s="160"/>
      <c r="N65" s="177"/>
      <c r="O65" s="160"/>
      <c r="P65" s="22"/>
    </row>
    <row r="66" spans="2:16" ht="15.75" thickBot="1" x14ac:dyDescent="0.3">
      <c r="B66" s="21"/>
      <c r="C66" s="80">
        <v>5</v>
      </c>
      <c r="D66" s="170">
        <f t="shared" si="2"/>
        <v>0</v>
      </c>
      <c r="E66" s="171"/>
      <c r="F66" s="171"/>
      <c r="G66" s="171"/>
      <c r="H66" s="171"/>
      <c r="I66" s="172"/>
      <c r="J66" s="178"/>
      <c r="K66" s="161"/>
      <c r="L66" s="161"/>
      <c r="M66" s="162"/>
      <c r="N66" s="178"/>
      <c r="O66" s="162"/>
      <c r="P66" s="22"/>
    </row>
    <row r="67" spans="2:16" ht="16.5" thickTop="1" thickBot="1" x14ac:dyDescent="0.3">
      <c r="B67" s="23"/>
      <c r="C67" s="18"/>
      <c r="D67" s="18"/>
      <c r="E67" s="18"/>
      <c r="F67" s="18"/>
      <c r="G67" s="18"/>
      <c r="H67" s="81"/>
      <c r="I67" s="81"/>
      <c r="J67" s="81"/>
      <c r="K67" s="100"/>
      <c r="L67" s="100"/>
      <c r="M67" s="18"/>
      <c r="N67" s="18"/>
      <c r="O67" s="18"/>
      <c r="P67" s="24"/>
    </row>
    <row r="68" spans="2:16" ht="16.5" thickTop="1" thickBot="1" x14ac:dyDescent="0.3"/>
    <row r="69" spans="2:16" ht="17.25" thickTop="1" thickBot="1" x14ac:dyDescent="0.3">
      <c r="B69" s="89" t="s">
        <v>311</v>
      </c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1"/>
    </row>
    <row r="70" spans="2:16" ht="15.75" thickTop="1" x14ac:dyDescent="0.25">
      <c r="B70" s="21"/>
      <c r="P70" s="27"/>
    </row>
    <row r="71" spans="2:16" x14ac:dyDescent="0.25">
      <c r="B71" s="21"/>
      <c r="C71" s="153" t="s">
        <v>312</v>
      </c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5"/>
      <c r="P71" s="22"/>
    </row>
    <row r="72" spans="2:16" ht="15.75" thickBot="1" x14ac:dyDescent="0.3">
      <c r="B72" s="21"/>
      <c r="H72" s="77"/>
      <c r="I72" s="77"/>
      <c r="J72" s="77"/>
      <c r="P72" s="22"/>
    </row>
    <row r="73" spans="2:16" ht="16.5" thickTop="1" thickBot="1" x14ac:dyDescent="0.3">
      <c r="B73" s="21"/>
      <c r="C73" s="64" t="s">
        <v>277</v>
      </c>
      <c r="D73" s="150" t="s">
        <v>300</v>
      </c>
      <c r="E73" s="151"/>
      <c r="F73" s="151"/>
      <c r="G73" s="151"/>
      <c r="H73" s="151"/>
      <c r="I73" s="152"/>
      <c r="J73" s="173" t="s">
        <v>313</v>
      </c>
      <c r="K73" s="173"/>
      <c r="L73" s="173"/>
      <c r="M73" s="173"/>
      <c r="N73" s="173" t="s">
        <v>314</v>
      </c>
      <c r="O73" s="173"/>
      <c r="P73" s="22"/>
    </row>
    <row r="74" spans="2:16" ht="15.75" thickTop="1" x14ac:dyDescent="0.25">
      <c r="B74" s="21"/>
      <c r="C74" s="78">
        <v>1</v>
      </c>
      <c r="D74" s="163" t="str">
        <f>D62</f>
        <v>Conoce e identifica el
origen, la historia y
evolución del
baloncesto para
llevarlos a la práctica.</v>
      </c>
      <c r="E74" s="164"/>
      <c r="F74" s="164"/>
      <c r="G74" s="164"/>
      <c r="H74" s="164"/>
      <c r="I74" s="165"/>
      <c r="J74" s="174" t="s">
        <v>338</v>
      </c>
      <c r="K74" s="157"/>
      <c r="L74" s="157"/>
      <c r="M74" s="158"/>
      <c r="N74" s="175" t="s">
        <v>323</v>
      </c>
      <c r="O74" s="158"/>
      <c r="P74" s="22"/>
    </row>
    <row r="75" spans="2:16" x14ac:dyDescent="0.25">
      <c r="B75" s="21"/>
      <c r="C75" s="79">
        <v>2</v>
      </c>
      <c r="D75" s="166">
        <f t="shared" ref="D75:D78" si="3">D63</f>
        <v>0</v>
      </c>
      <c r="E75" s="167"/>
      <c r="F75" s="167"/>
      <c r="G75" s="167"/>
      <c r="H75" s="167"/>
      <c r="I75" s="168"/>
      <c r="J75" s="176"/>
      <c r="K75" s="159"/>
      <c r="L75" s="159"/>
      <c r="M75" s="160"/>
      <c r="N75" s="177"/>
      <c r="O75" s="160"/>
      <c r="P75" s="22"/>
    </row>
    <row r="76" spans="2:16" x14ac:dyDescent="0.25">
      <c r="B76" s="21"/>
      <c r="C76" s="79">
        <v>3</v>
      </c>
      <c r="D76" s="166">
        <f t="shared" si="3"/>
        <v>0</v>
      </c>
      <c r="E76" s="167"/>
      <c r="F76" s="167"/>
      <c r="G76" s="167"/>
      <c r="H76" s="167"/>
      <c r="I76" s="168"/>
      <c r="J76" s="177"/>
      <c r="K76" s="159"/>
      <c r="L76" s="159"/>
      <c r="M76" s="160"/>
      <c r="N76" s="177"/>
      <c r="O76" s="160"/>
      <c r="P76" s="22"/>
    </row>
    <row r="77" spans="2:16" x14ac:dyDescent="0.25">
      <c r="B77" s="21"/>
      <c r="C77" s="79">
        <v>4</v>
      </c>
      <c r="D77" s="166">
        <f t="shared" si="3"/>
        <v>0</v>
      </c>
      <c r="E77" s="167"/>
      <c r="F77" s="167"/>
      <c r="G77" s="167"/>
      <c r="H77" s="167"/>
      <c r="I77" s="168"/>
      <c r="J77" s="177"/>
      <c r="K77" s="159"/>
      <c r="L77" s="159"/>
      <c r="M77" s="160"/>
      <c r="N77" s="177"/>
      <c r="O77" s="160"/>
      <c r="P77" s="22"/>
    </row>
    <row r="78" spans="2:16" ht="15.75" thickBot="1" x14ac:dyDescent="0.3">
      <c r="B78" s="21"/>
      <c r="C78" s="80">
        <v>5</v>
      </c>
      <c r="D78" s="170">
        <f t="shared" si="3"/>
        <v>0</v>
      </c>
      <c r="E78" s="171"/>
      <c r="F78" s="171"/>
      <c r="G78" s="171"/>
      <c r="H78" s="171"/>
      <c r="I78" s="172"/>
      <c r="J78" s="178"/>
      <c r="K78" s="161"/>
      <c r="L78" s="161"/>
      <c r="M78" s="162"/>
      <c r="N78" s="178"/>
      <c r="O78" s="162"/>
      <c r="P78" s="22"/>
    </row>
    <row r="79" spans="2:16" ht="16.5" thickTop="1" thickBot="1" x14ac:dyDescent="0.3">
      <c r="B79" s="23"/>
      <c r="C79" s="18"/>
      <c r="D79" s="18"/>
      <c r="E79" s="18"/>
      <c r="F79" s="18"/>
      <c r="G79" s="18"/>
      <c r="H79" s="81"/>
      <c r="I79" s="81"/>
      <c r="J79" s="81"/>
      <c r="K79" s="100"/>
      <c r="L79" s="100"/>
      <c r="M79" s="18"/>
      <c r="N79" s="18"/>
      <c r="O79" s="18"/>
      <c r="P79" s="24"/>
    </row>
    <row r="80" spans="2:16" ht="15.75" thickTop="1" x14ac:dyDescent="0.25"/>
  </sheetData>
  <sheetProtection formatRows="0" insertRows="0"/>
  <mergeCells count="93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">
      <c r="A4" s="2" t="s">
        <v>25</v>
      </c>
      <c r="D4" s="2" t="s">
        <v>282</v>
      </c>
      <c r="E4" s="2" t="s">
        <v>282</v>
      </c>
    </row>
    <row r="5" spans="1:5" x14ac:dyDescent="0.2">
      <c r="A5" s="2" t="s">
        <v>9</v>
      </c>
      <c r="D5" s="2" t="s">
        <v>283</v>
      </c>
      <c r="E5" s="2" t="s">
        <v>283</v>
      </c>
    </row>
    <row r="6" spans="1:5" x14ac:dyDescent="0.2">
      <c r="A6" s="2" t="s">
        <v>26</v>
      </c>
    </row>
    <row r="7" spans="1:5" x14ac:dyDescent="0.2">
      <c r="A7" s="2" t="s">
        <v>27</v>
      </c>
    </row>
    <row r="8" spans="1:5" x14ac:dyDescent="0.2">
      <c r="A8" s="2" t="s">
        <v>28</v>
      </c>
    </row>
    <row r="9" spans="1:5" x14ac:dyDescent="0.2">
      <c r="A9" s="2" t="s">
        <v>29</v>
      </c>
    </row>
    <row r="10" spans="1:5" x14ac:dyDescent="0.2">
      <c r="A10" s="2" t="s">
        <v>30</v>
      </c>
    </row>
    <row r="11" spans="1:5" x14ac:dyDescent="0.2">
      <c r="A11" s="2" t="s">
        <v>31</v>
      </c>
    </row>
    <row r="12" spans="1:5" x14ac:dyDescent="0.2">
      <c r="A12" s="2" t="s">
        <v>32</v>
      </c>
    </row>
    <row r="13" spans="1:5" x14ac:dyDescent="0.2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RowHeight="15" x14ac:dyDescent="0.25"/>
  <sheetData>
    <row r="1" spans="1:2" x14ac:dyDescent="0.25">
      <c r="A1" t="s">
        <v>1</v>
      </c>
      <c r="B1" t="s">
        <v>5</v>
      </c>
    </row>
    <row r="2" spans="1:2" x14ac:dyDescent="0.25">
      <c r="A2" t="s">
        <v>8</v>
      </c>
      <c r="B2" t="s">
        <v>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9AB64A-65AA-4F23-9BDA-EDF5A7CBF83D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4fde59ad-047f-4d65-bef5-a48d308bcc65"/>
    <ds:schemaRef ds:uri="http://schemas.microsoft.com/office/infopath/2007/PartnerControls"/>
    <ds:schemaRef ds:uri="5e35b61e-a5f8-44a9-aaff-2fc46c026f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papeleria mayi</cp:lastModifiedBy>
  <cp:lastPrinted>2019-09-03T23:22:39Z</cp:lastPrinted>
  <dcterms:created xsi:type="dcterms:W3CDTF">2019-06-10T12:48:45Z</dcterms:created>
  <dcterms:modified xsi:type="dcterms:W3CDTF">2022-01-24T16:37:21Z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